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5790" tabRatio="720" activeTab="0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</sheets>
  <definedNames/>
  <calcPr fullCalcOnLoad="1"/>
</workbook>
</file>

<file path=xl/sharedStrings.xml><?xml version="1.0" encoding="utf-8"?>
<sst xmlns="http://schemas.openxmlformats.org/spreadsheetml/2006/main" count="449" uniqueCount="104">
  <si>
    <t>Cuentas económicas de Navarra</t>
  </si>
  <si>
    <t>Serie 1995-2003. Base 2000</t>
  </si>
  <si>
    <t>Tabla 1</t>
  </si>
  <si>
    <t>Cuadro macroeconómico. Oferta, demanda y rentas. Precios corrientes</t>
  </si>
  <si>
    <t>Tabla 2</t>
  </si>
  <si>
    <t xml:space="preserve">Tabla 3 </t>
  </si>
  <si>
    <t>Tabla 4</t>
  </si>
  <si>
    <t>Remuneración de asalariados. Precios corrientes</t>
  </si>
  <si>
    <t>Cuadro macroeconómico. Oferta y demanda. Precios constantes</t>
  </si>
  <si>
    <t>Tabla 6</t>
  </si>
  <si>
    <t>Tabla 7</t>
  </si>
  <si>
    <t>Tabla 8</t>
  </si>
  <si>
    <t>Gasto en consumo final</t>
  </si>
  <si>
    <t>Formación bruta de capital fijo</t>
  </si>
  <si>
    <t>Variación de existencias</t>
  </si>
  <si>
    <t>Exportación de bienes y servicios</t>
  </si>
  <si>
    <t>Importación de bienes y servicios</t>
  </si>
  <si>
    <t>PRODUCTO INTERIOR BRUTO a precios de mercado</t>
  </si>
  <si>
    <t>VAB rama agraria, ganadera y pesca</t>
  </si>
  <si>
    <t>VAB ramas industriales</t>
  </si>
  <si>
    <t xml:space="preserve">      ramas energéticas</t>
  </si>
  <si>
    <t xml:space="preserve">      manufacturas</t>
  </si>
  <si>
    <t>VAB ramas de los servicios</t>
  </si>
  <si>
    <t>Impuestos netos sobre los productos</t>
  </si>
  <si>
    <t>Remuneración de asalariados</t>
  </si>
  <si>
    <t>Excedente bruto de explotación</t>
  </si>
  <si>
    <t>Impuestos netos sobre la producción y las importaciones</t>
  </si>
  <si>
    <t>2002 (A)</t>
  </si>
  <si>
    <t>2001 (P)</t>
  </si>
  <si>
    <t>Agricultura, ganadería, silvicultura y pesca</t>
  </si>
  <si>
    <t xml:space="preserve">Industria incluida la energía </t>
  </si>
  <si>
    <t xml:space="preserve">Energía </t>
  </si>
  <si>
    <t>Extracción de productos energéticos, otros minerales y refino de petróleo</t>
  </si>
  <si>
    <t xml:space="preserve">Energía eléctrica, gas y agua </t>
  </si>
  <si>
    <t>Industria</t>
  </si>
  <si>
    <t>Alimentación, bebidas y tabaco</t>
  </si>
  <si>
    <t>Textil, confección, cuero y calzado</t>
  </si>
  <si>
    <t>Madera y corcho</t>
  </si>
  <si>
    <t>Papel; edición y artes gráficas</t>
  </si>
  <si>
    <t>Industria química</t>
  </si>
  <si>
    <t>Caucho y plástico</t>
  </si>
  <si>
    <t>Otros productos minerales no metálicos</t>
  </si>
  <si>
    <t>Metalurgia y productos metálicos</t>
  </si>
  <si>
    <t>Maquinaria y equipo mecánico</t>
  </si>
  <si>
    <t>Equipo eléctrico, electrónico y óptico</t>
  </si>
  <si>
    <t>Fabricación de material de transporte</t>
  </si>
  <si>
    <t>Industrias manufactureras diversas</t>
  </si>
  <si>
    <t>Construcción</t>
  </si>
  <si>
    <t>Actividades de los servicios</t>
  </si>
  <si>
    <t>Servicios de mercado</t>
  </si>
  <si>
    <t>Comercio y reparación</t>
  </si>
  <si>
    <t>Hostelería</t>
  </si>
  <si>
    <t>Transportes y comunicaciones</t>
  </si>
  <si>
    <t>Intermediación financiera</t>
  </si>
  <si>
    <t>Inmobiliarias y servicios empresariales</t>
  </si>
  <si>
    <t xml:space="preserve">Educación </t>
  </si>
  <si>
    <t xml:space="preserve">Sanidad y servicios sociales </t>
  </si>
  <si>
    <t>Otras actividades sociales y otros servicios de mercado</t>
  </si>
  <si>
    <t>Servicios de no mercado</t>
  </si>
  <si>
    <t>Administración pública</t>
  </si>
  <si>
    <t>Educación de no mercado</t>
  </si>
  <si>
    <t xml:space="preserve">Sanidad y servicios sociales de no mercado </t>
  </si>
  <si>
    <t>Otras actividades sociales y otros servicios de no mercado</t>
  </si>
  <si>
    <t>Hogares que emplean personal doméstico</t>
  </si>
  <si>
    <t>SIFMI</t>
  </si>
  <si>
    <t>TOTAL</t>
  </si>
  <si>
    <t>PRODUCTO INTERIOR BRUTO</t>
  </si>
  <si>
    <t>Excedente bruto de explotación. Precios corrientes</t>
  </si>
  <si>
    <t>Valor añadido bruto a precios básicos por ramas de actividad. Precios corrientes</t>
  </si>
  <si>
    <t>Producción a precios básicos por ramas de actividad. Precios corrientes</t>
  </si>
  <si>
    <t>Producción a precios básicos por ramas de actividad. Precios constantes</t>
  </si>
  <si>
    <t>Valor añadido bruto a precios básicos por ramas de actividad. Precios constantes</t>
  </si>
  <si>
    <t>Empleo. Puestos de trabajo totales por ramas de actividad</t>
  </si>
  <si>
    <t>Tabla 5</t>
  </si>
  <si>
    <t>Tabla 9</t>
  </si>
  <si>
    <t>Tabla 10</t>
  </si>
  <si>
    <t>Empleo. Puestos de trabajo asalariados por ramas de actividad</t>
  </si>
  <si>
    <t>Cuadro macroeconómico. Oferta, demanda y rentas. Precios constantes</t>
  </si>
  <si>
    <t>Producción a precios básicos. Precios constantes</t>
  </si>
  <si>
    <t>Valor añadido bruto a precios básicos. Precios constantes</t>
  </si>
  <si>
    <t>Puestos de trabajo. Empleos totales</t>
  </si>
  <si>
    <t>Puestos de trabajo. Empleos asalariados</t>
  </si>
  <si>
    <t>(P) Estimación provisional</t>
  </si>
  <si>
    <t>(A) Estimación avance</t>
  </si>
  <si>
    <t>(1ªE) Primera estimación</t>
  </si>
  <si>
    <t>2003 (1ªE)</t>
  </si>
  <si>
    <t>de los hogares</t>
  </si>
  <si>
    <t>de las ISFLSH</t>
  </si>
  <si>
    <t>de las AA.PP</t>
  </si>
  <si>
    <t>Industria excepto construcción</t>
  </si>
  <si>
    <t>en bienes de equipo y otros productos</t>
  </si>
  <si>
    <t>en construcción</t>
  </si>
  <si>
    <t>al resto de España</t>
  </si>
  <si>
    <t>al resto del mundo</t>
  </si>
  <si>
    <t>del resto de España</t>
  </si>
  <si>
    <t>del resto del mundo</t>
  </si>
  <si>
    <t>Servicios no de mercado</t>
  </si>
  <si>
    <t>Unión Europea</t>
  </si>
  <si>
    <t>resto mundo</t>
  </si>
  <si>
    <t>ramas energéticas</t>
  </si>
  <si>
    <t>manufacturas</t>
  </si>
  <si>
    <t xml:space="preserve">Cuadro macroeconómico. Oferta, demanda y rentas. Precios corrientes </t>
  </si>
  <si>
    <t>Producción a precios básicos. Precios corrientes</t>
  </si>
  <si>
    <t>Valor añadido bruto a precios básicos. Precios corrientes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</si>
</sst>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12">
    <font>
      <sz val="8"/>
      <name val="Verdana"/>
      <family val="0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u val="single"/>
      <sz val="8"/>
      <color indexed="63"/>
      <name val="Arial"/>
      <family val="2"/>
    </font>
    <font>
      <u val="single"/>
      <sz val="10"/>
      <color indexed="12"/>
      <name val="Arial"/>
      <family val="0"/>
    </font>
    <font>
      <b/>
      <sz val="10"/>
      <color indexed="63"/>
      <name val="Arial"/>
      <family val="2"/>
    </font>
    <font>
      <u val="single"/>
      <sz val="8"/>
      <color indexed="36"/>
      <name val="Verdana"/>
      <family val="0"/>
    </font>
    <font>
      <b/>
      <sz val="8"/>
      <color indexed="63"/>
      <name val="Arial"/>
      <family val="2"/>
    </font>
    <font>
      <i/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color indexed="63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1" fillId="0" borderId="0" xfId="0" applyFont="1" applyAlignment="1">
      <alignment horizontal="left" indent="1"/>
    </xf>
    <xf numFmtId="3" fontId="7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7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3" fontId="10" fillId="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3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" fillId="0" borderId="0" xfId="15" applyFont="1" applyAlignment="1">
      <alignment vertical="center"/>
    </xf>
    <xf numFmtId="0" fontId="5" fillId="0" borderId="0" xfId="15" applyFont="1" applyAlignment="1">
      <alignment vertical="center"/>
    </xf>
    <xf numFmtId="0" fontId="3" fillId="2" borderId="0" xfId="15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7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1019175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1571625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showGridLines="0" tabSelected="1" workbookViewId="0" topLeftCell="A1">
      <selection activeCell="B21" sqref="B21"/>
    </sheetView>
  </sheetViews>
  <sheetFormatPr defaultColWidth="11.421875" defaultRowHeight="10.5"/>
  <cols>
    <col min="1" max="1" width="8.140625" style="1" customWidth="1"/>
    <col min="2" max="2" width="60.421875" style="1" customWidth="1"/>
    <col min="3" max="16384" width="11.421875" style="1" customWidth="1"/>
  </cols>
  <sheetData>
    <row r="1" ht="45" customHeight="1"/>
    <row r="2" spans="1:2" ht="21" customHeight="1">
      <c r="A2" s="40" t="s">
        <v>0</v>
      </c>
      <c r="B2" s="41"/>
    </row>
    <row r="3" spans="1:2" ht="21" customHeight="1">
      <c r="A3" s="40" t="s">
        <v>1</v>
      </c>
      <c r="B3" s="41"/>
    </row>
    <row r="4" spans="1:3" ht="12" customHeight="1">
      <c r="A4" s="42" t="s">
        <v>2</v>
      </c>
      <c r="B4" s="43" t="s">
        <v>3</v>
      </c>
      <c r="C4" s="44"/>
    </row>
    <row r="5" spans="1:3" ht="12" customHeight="1">
      <c r="A5" s="42" t="s">
        <v>4</v>
      </c>
      <c r="B5" s="43" t="s">
        <v>69</v>
      </c>
      <c r="C5" s="44"/>
    </row>
    <row r="6" spans="1:3" ht="12" customHeight="1">
      <c r="A6" s="42" t="s">
        <v>5</v>
      </c>
      <c r="B6" s="43" t="s">
        <v>68</v>
      </c>
      <c r="C6" s="44"/>
    </row>
    <row r="7" spans="1:3" ht="12" customHeight="1">
      <c r="A7" s="42" t="s">
        <v>6</v>
      </c>
      <c r="B7" s="43" t="s">
        <v>7</v>
      </c>
      <c r="C7" s="44"/>
    </row>
    <row r="8" spans="1:3" ht="12" customHeight="1">
      <c r="A8" s="42" t="s">
        <v>73</v>
      </c>
      <c r="B8" s="43" t="s">
        <v>67</v>
      </c>
      <c r="C8" s="44"/>
    </row>
    <row r="9" spans="1:3" ht="12" customHeight="1">
      <c r="A9" s="42" t="s">
        <v>9</v>
      </c>
      <c r="B9" s="43" t="s">
        <v>8</v>
      </c>
      <c r="C9" s="44"/>
    </row>
    <row r="10" spans="1:3" ht="12" customHeight="1">
      <c r="A10" s="42" t="s">
        <v>10</v>
      </c>
      <c r="B10" s="43" t="s">
        <v>70</v>
      </c>
      <c r="C10" s="44"/>
    </row>
    <row r="11" spans="1:3" ht="12" customHeight="1">
      <c r="A11" s="42" t="s">
        <v>11</v>
      </c>
      <c r="B11" s="43" t="s">
        <v>71</v>
      </c>
      <c r="C11" s="44"/>
    </row>
    <row r="12" spans="1:3" ht="12" customHeight="1">
      <c r="A12" s="42" t="s">
        <v>74</v>
      </c>
      <c r="B12" s="43" t="s">
        <v>72</v>
      </c>
      <c r="C12" s="44"/>
    </row>
    <row r="13" spans="1:3" ht="12" customHeight="1">
      <c r="A13" s="42" t="s">
        <v>75</v>
      </c>
      <c r="B13" s="43" t="s">
        <v>76</v>
      </c>
      <c r="C13" s="44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</sheetData>
  <hyperlinks>
    <hyperlink ref="A4" location="'Tabla 1'!A1" display="Tabla 1"/>
    <hyperlink ref="A5" location="'Tabla 2'!A1" display="Tabla 2"/>
    <hyperlink ref="A6" location="'Tabla 3'!A1" display="Tabla 3 "/>
    <hyperlink ref="A7" location="'Tabla 4'!A1" display="Tabla 4"/>
    <hyperlink ref="A8" location="'Tabla 5'!A1" display="Tabla 5"/>
    <hyperlink ref="A9" location="'Tabla 6'!A1" display="Tabla 6"/>
    <hyperlink ref="A10" location="'Tabla 7'!A1" display="Tabla 7"/>
    <hyperlink ref="A11" location="'Tabla 8'!A1" display="Tabla 8"/>
    <hyperlink ref="A12" location="'Tabla 9'!A1" display="Tabla 9"/>
    <hyperlink ref="A13" location="'Tabla 10'!A1" display="Tabla 10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0.5"/>
  <cols>
    <col min="1" max="1" width="40.851562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30" t="s">
        <v>80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ht="12" customHeight="1">
      <c r="A4" s="2" t="s">
        <v>29</v>
      </c>
      <c r="B4" s="37">
        <v>13931</v>
      </c>
      <c r="C4" s="37">
        <v>15146</v>
      </c>
      <c r="D4" s="37">
        <v>15224</v>
      </c>
      <c r="E4" s="37">
        <v>15860</v>
      </c>
      <c r="F4" s="37">
        <v>15746</v>
      </c>
      <c r="G4" s="37">
        <v>16246.345000000001</v>
      </c>
      <c r="H4" s="37">
        <v>16199</v>
      </c>
      <c r="I4" s="37">
        <v>16310</v>
      </c>
      <c r="J4" s="37">
        <v>16040</v>
      </c>
    </row>
    <row r="5" spans="1:10" ht="12" customHeight="1">
      <c r="A5" s="10" t="s">
        <v>30</v>
      </c>
      <c r="B5" s="3">
        <f>B6+B9</f>
        <v>56550</v>
      </c>
      <c r="C5" s="3">
        <f aca="true" t="shared" si="0" ref="C5:J5">C6+C9</f>
        <v>56874</v>
      </c>
      <c r="D5" s="3">
        <f t="shared" si="0"/>
        <v>58817</v>
      </c>
      <c r="E5" s="3">
        <f t="shared" si="0"/>
        <v>62359</v>
      </c>
      <c r="F5" s="3">
        <f t="shared" si="0"/>
        <v>65698</v>
      </c>
      <c r="G5" s="3">
        <f t="shared" si="0"/>
        <v>69157</v>
      </c>
      <c r="H5" s="3">
        <f t="shared" si="0"/>
        <v>68046</v>
      </c>
      <c r="I5" s="3">
        <f t="shared" si="0"/>
        <v>67158</v>
      </c>
      <c r="J5" s="3">
        <f t="shared" si="0"/>
        <v>66993</v>
      </c>
    </row>
    <row r="6" spans="1:10" ht="12" customHeight="1">
      <c r="A6" s="12" t="s">
        <v>31</v>
      </c>
      <c r="B6" s="3">
        <f>B7+B8</f>
        <v>1329</v>
      </c>
      <c r="C6" s="3">
        <f aca="true" t="shared" si="1" ref="C6:J6">C7+C8</f>
        <v>1307</v>
      </c>
      <c r="D6" s="3">
        <f t="shared" si="1"/>
        <v>1343</v>
      </c>
      <c r="E6" s="3">
        <f t="shared" si="1"/>
        <v>1379</v>
      </c>
      <c r="F6" s="3">
        <f t="shared" si="1"/>
        <v>1418</v>
      </c>
      <c r="G6" s="3">
        <f t="shared" si="1"/>
        <v>1496</v>
      </c>
      <c r="H6" s="3">
        <f t="shared" si="1"/>
        <v>1576</v>
      </c>
      <c r="I6" s="3">
        <f t="shared" si="1"/>
        <v>1707</v>
      </c>
      <c r="J6" s="3">
        <f t="shared" si="1"/>
        <v>1779</v>
      </c>
    </row>
    <row r="7" spans="1:10" ht="12" customHeight="1">
      <c r="A7" s="8" t="s">
        <v>32</v>
      </c>
      <c r="B7" s="3">
        <v>490</v>
      </c>
      <c r="C7" s="3">
        <v>457</v>
      </c>
      <c r="D7" s="3">
        <v>410</v>
      </c>
      <c r="E7" s="3">
        <v>390</v>
      </c>
      <c r="F7" s="3">
        <v>396</v>
      </c>
      <c r="G7" s="3">
        <v>391</v>
      </c>
      <c r="H7" s="3">
        <v>405</v>
      </c>
      <c r="I7" s="3">
        <v>423</v>
      </c>
      <c r="J7" s="3">
        <v>444</v>
      </c>
    </row>
    <row r="8" spans="1:10" ht="12" customHeight="1">
      <c r="A8" s="8" t="s">
        <v>33</v>
      </c>
      <c r="B8" s="3">
        <v>839</v>
      </c>
      <c r="C8" s="3">
        <v>850</v>
      </c>
      <c r="D8" s="3">
        <v>933</v>
      </c>
      <c r="E8" s="3">
        <v>989</v>
      </c>
      <c r="F8" s="3">
        <v>1022</v>
      </c>
      <c r="G8" s="3">
        <v>1105</v>
      </c>
      <c r="H8" s="3">
        <v>1171</v>
      </c>
      <c r="I8" s="3">
        <v>1284</v>
      </c>
      <c r="J8" s="3">
        <v>1335</v>
      </c>
    </row>
    <row r="9" spans="1:10" ht="12" customHeight="1">
      <c r="A9" s="12" t="s">
        <v>34</v>
      </c>
      <c r="B9" s="3">
        <f>SUM(B10:B21)</f>
        <v>55221</v>
      </c>
      <c r="C9" s="3">
        <f aca="true" t="shared" si="2" ref="C9:J9">SUM(C10:C21)</f>
        <v>55567</v>
      </c>
      <c r="D9" s="3">
        <f t="shared" si="2"/>
        <v>57474</v>
      </c>
      <c r="E9" s="3">
        <f t="shared" si="2"/>
        <v>60980</v>
      </c>
      <c r="F9" s="3">
        <f t="shared" si="2"/>
        <v>64280</v>
      </c>
      <c r="G9" s="3">
        <f t="shared" si="2"/>
        <v>67661</v>
      </c>
      <c r="H9" s="3">
        <f t="shared" si="2"/>
        <v>66470</v>
      </c>
      <c r="I9" s="3">
        <f t="shared" si="2"/>
        <v>65451</v>
      </c>
      <c r="J9" s="3">
        <f t="shared" si="2"/>
        <v>65214</v>
      </c>
    </row>
    <row r="10" spans="1:10" ht="12" customHeight="1">
      <c r="A10" s="8" t="s">
        <v>35</v>
      </c>
      <c r="B10" s="3">
        <v>10056</v>
      </c>
      <c r="C10" s="3">
        <v>10112</v>
      </c>
      <c r="D10" s="3">
        <v>10049</v>
      </c>
      <c r="E10" s="3">
        <v>10037</v>
      </c>
      <c r="F10" s="3">
        <v>9997</v>
      </c>
      <c r="G10" s="3">
        <v>9985</v>
      </c>
      <c r="H10" s="3">
        <v>10096</v>
      </c>
      <c r="I10" s="3">
        <v>10268</v>
      </c>
      <c r="J10" s="3">
        <v>11081</v>
      </c>
    </row>
    <row r="11" spans="1:10" ht="12" customHeight="1">
      <c r="A11" s="8" t="s">
        <v>36</v>
      </c>
      <c r="B11" s="3">
        <v>2535</v>
      </c>
      <c r="C11" s="3">
        <v>2780</v>
      </c>
      <c r="D11" s="3">
        <v>2909</v>
      </c>
      <c r="E11" s="3">
        <v>3120</v>
      </c>
      <c r="F11" s="3">
        <v>3190</v>
      </c>
      <c r="G11" s="3">
        <v>3284</v>
      </c>
      <c r="H11" s="3">
        <v>2979</v>
      </c>
      <c r="I11" s="3">
        <v>2814</v>
      </c>
      <c r="J11" s="3">
        <v>2989</v>
      </c>
    </row>
    <row r="12" spans="1:10" ht="12" customHeight="1">
      <c r="A12" s="8" t="s">
        <v>37</v>
      </c>
      <c r="B12" s="3">
        <v>1782</v>
      </c>
      <c r="C12" s="3">
        <v>1858</v>
      </c>
      <c r="D12" s="3">
        <v>2049</v>
      </c>
      <c r="E12" s="3">
        <v>2007</v>
      </c>
      <c r="F12" s="3">
        <v>2062</v>
      </c>
      <c r="G12" s="3">
        <v>2215</v>
      </c>
      <c r="H12" s="3">
        <v>2240</v>
      </c>
      <c r="I12" s="3">
        <v>2275</v>
      </c>
      <c r="J12" s="3">
        <v>2051</v>
      </c>
    </row>
    <row r="13" spans="1:10" ht="12" customHeight="1">
      <c r="A13" s="8" t="s">
        <v>38</v>
      </c>
      <c r="B13" s="3">
        <v>4170</v>
      </c>
      <c r="C13" s="3">
        <v>4080</v>
      </c>
      <c r="D13" s="3">
        <v>4108</v>
      </c>
      <c r="E13" s="3">
        <v>4250</v>
      </c>
      <c r="F13" s="3">
        <v>4389</v>
      </c>
      <c r="G13" s="3">
        <v>5104</v>
      </c>
      <c r="H13" s="3">
        <v>5172</v>
      </c>
      <c r="I13" s="3">
        <v>5237</v>
      </c>
      <c r="J13" s="3">
        <v>5358</v>
      </c>
    </row>
    <row r="14" spans="1:10" ht="12" customHeight="1">
      <c r="A14" s="8" t="s">
        <v>39</v>
      </c>
      <c r="B14" s="3">
        <v>1190</v>
      </c>
      <c r="C14" s="3">
        <v>1177</v>
      </c>
      <c r="D14" s="3">
        <v>1211</v>
      </c>
      <c r="E14" s="3">
        <v>1337</v>
      </c>
      <c r="F14" s="3">
        <v>1382</v>
      </c>
      <c r="G14" s="3">
        <v>1485</v>
      </c>
      <c r="H14" s="3">
        <v>1485</v>
      </c>
      <c r="I14" s="3">
        <v>1523</v>
      </c>
      <c r="J14" s="3">
        <v>1471</v>
      </c>
    </row>
    <row r="15" spans="1:10" ht="12" customHeight="1">
      <c r="A15" s="8" t="s">
        <v>40</v>
      </c>
      <c r="B15" s="3">
        <v>1750</v>
      </c>
      <c r="C15" s="3">
        <v>1743</v>
      </c>
      <c r="D15" s="3">
        <v>1807</v>
      </c>
      <c r="E15" s="3">
        <v>1966</v>
      </c>
      <c r="F15" s="3">
        <v>2108</v>
      </c>
      <c r="G15" s="3">
        <v>2349</v>
      </c>
      <c r="H15" s="3">
        <v>2402</v>
      </c>
      <c r="I15" s="3">
        <v>2400</v>
      </c>
      <c r="J15" s="3">
        <v>2335</v>
      </c>
    </row>
    <row r="16" spans="1:10" ht="12" customHeight="1">
      <c r="A16" s="8" t="s">
        <v>41</v>
      </c>
      <c r="B16" s="3">
        <v>3024</v>
      </c>
      <c r="C16" s="3">
        <v>2961</v>
      </c>
      <c r="D16" s="3">
        <v>2981</v>
      </c>
      <c r="E16" s="3">
        <v>3063</v>
      </c>
      <c r="F16" s="3">
        <v>3128</v>
      </c>
      <c r="G16" s="3">
        <v>3206</v>
      </c>
      <c r="H16" s="3">
        <v>3362</v>
      </c>
      <c r="I16" s="3">
        <v>3421</v>
      </c>
      <c r="J16" s="3">
        <v>3747</v>
      </c>
    </row>
    <row r="17" spans="1:10" ht="12" customHeight="1">
      <c r="A17" s="8" t="s">
        <v>42</v>
      </c>
      <c r="B17" s="3">
        <v>10561</v>
      </c>
      <c r="C17" s="3">
        <v>10451</v>
      </c>
      <c r="D17" s="3">
        <v>10538</v>
      </c>
      <c r="E17" s="3">
        <v>10971</v>
      </c>
      <c r="F17" s="3">
        <v>11441</v>
      </c>
      <c r="G17" s="3">
        <v>12069</v>
      </c>
      <c r="H17" s="3">
        <v>11955</v>
      </c>
      <c r="I17" s="3">
        <v>11394</v>
      </c>
      <c r="J17" s="3">
        <v>11162</v>
      </c>
    </row>
    <row r="18" spans="1:10" ht="12" customHeight="1">
      <c r="A18" s="8" t="s">
        <v>43</v>
      </c>
      <c r="B18" s="3">
        <v>5067</v>
      </c>
      <c r="C18" s="3">
        <v>4979</v>
      </c>
      <c r="D18" s="3">
        <v>5220</v>
      </c>
      <c r="E18" s="3">
        <v>5749</v>
      </c>
      <c r="F18" s="3">
        <v>6238</v>
      </c>
      <c r="G18" s="3">
        <v>7232</v>
      </c>
      <c r="H18" s="3">
        <v>7230</v>
      </c>
      <c r="I18" s="3">
        <v>7013</v>
      </c>
      <c r="J18" s="3">
        <v>6641</v>
      </c>
    </row>
    <row r="19" spans="1:10" ht="12" customHeight="1">
      <c r="A19" s="8" t="s">
        <v>44</v>
      </c>
      <c r="B19" s="3">
        <v>3150</v>
      </c>
      <c r="C19" s="3">
        <v>3175</v>
      </c>
      <c r="D19" s="3">
        <v>3399</v>
      </c>
      <c r="E19" s="3">
        <v>3793</v>
      </c>
      <c r="F19" s="3">
        <v>4065</v>
      </c>
      <c r="G19" s="3">
        <v>3901</v>
      </c>
      <c r="H19" s="3">
        <v>3620</v>
      </c>
      <c r="I19" s="3">
        <v>3620</v>
      </c>
      <c r="J19" s="3">
        <v>3408</v>
      </c>
    </row>
    <row r="20" spans="1:10" ht="12" customHeight="1">
      <c r="A20" s="8" t="s">
        <v>45</v>
      </c>
      <c r="B20" s="3">
        <v>8391</v>
      </c>
      <c r="C20" s="3">
        <v>8809</v>
      </c>
      <c r="D20" s="3">
        <v>9676</v>
      </c>
      <c r="E20" s="3">
        <v>10985</v>
      </c>
      <c r="F20" s="3">
        <v>12105</v>
      </c>
      <c r="G20" s="3">
        <v>12640</v>
      </c>
      <c r="H20" s="3">
        <v>11945</v>
      </c>
      <c r="I20" s="3">
        <v>11422</v>
      </c>
      <c r="J20" s="3">
        <v>11428</v>
      </c>
    </row>
    <row r="21" spans="1:10" ht="12" customHeight="1">
      <c r="A21" s="14" t="s">
        <v>46</v>
      </c>
      <c r="B21" s="15">
        <v>3545</v>
      </c>
      <c r="C21" s="15">
        <v>3442</v>
      </c>
      <c r="D21" s="15">
        <v>3527</v>
      </c>
      <c r="E21" s="15">
        <v>3702</v>
      </c>
      <c r="F21" s="15">
        <v>4175</v>
      </c>
      <c r="G21" s="15">
        <v>4191</v>
      </c>
      <c r="H21" s="15">
        <v>3984</v>
      </c>
      <c r="I21" s="15">
        <v>4064</v>
      </c>
      <c r="J21" s="15">
        <v>3543</v>
      </c>
    </row>
    <row r="22" spans="1:10" ht="12" customHeight="1">
      <c r="A22" s="2" t="s">
        <v>47</v>
      </c>
      <c r="B22" s="37">
        <v>18585</v>
      </c>
      <c r="C22" s="37">
        <v>18504</v>
      </c>
      <c r="D22" s="37">
        <v>19049</v>
      </c>
      <c r="E22" s="37">
        <v>20136</v>
      </c>
      <c r="F22" s="37">
        <v>21279</v>
      </c>
      <c r="G22" s="37">
        <v>22077.0325</v>
      </c>
      <c r="H22" s="37">
        <v>22825</v>
      </c>
      <c r="I22" s="37">
        <v>23626</v>
      </c>
      <c r="J22" s="37">
        <v>24631</v>
      </c>
    </row>
    <row r="23" spans="1:10" ht="12" customHeight="1">
      <c r="A23" s="16" t="s">
        <v>48</v>
      </c>
      <c r="B23" s="3">
        <f>B24+B33</f>
        <v>118952</v>
      </c>
      <c r="C23" s="3">
        <f aca="true" t="shared" si="3" ref="C23:J23">C24+C33</f>
        <v>123815</v>
      </c>
      <c r="D23" s="3">
        <f t="shared" si="3"/>
        <v>127447</v>
      </c>
      <c r="E23" s="3">
        <f t="shared" si="3"/>
        <v>131817</v>
      </c>
      <c r="F23" s="3">
        <f t="shared" si="3"/>
        <v>135571</v>
      </c>
      <c r="G23" s="3">
        <f t="shared" si="3"/>
        <v>141125.4895964539</v>
      </c>
      <c r="H23" s="3">
        <f t="shared" si="3"/>
        <v>146508</v>
      </c>
      <c r="I23" s="3">
        <f t="shared" si="3"/>
        <v>151103</v>
      </c>
      <c r="J23" s="3">
        <f t="shared" si="3"/>
        <v>156392</v>
      </c>
    </row>
    <row r="24" spans="1:10" ht="12" customHeight="1">
      <c r="A24" s="12" t="s">
        <v>49</v>
      </c>
      <c r="B24" s="3">
        <f>SUM(B25:B32)</f>
        <v>83545</v>
      </c>
      <c r="C24" s="3">
        <f aca="true" t="shared" si="4" ref="C24:J24">SUM(C25:C32)</f>
        <v>86476</v>
      </c>
      <c r="D24" s="3">
        <f t="shared" si="4"/>
        <v>88753</v>
      </c>
      <c r="E24" s="3">
        <f t="shared" si="4"/>
        <v>91608</v>
      </c>
      <c r="F24" s="3">
        <f t="shared" si="4"/>
        <v>94064</v>
      </c>
      <c r="G24" s="3">
        <f t="shared" si="4"/>
        <v>97830.7120964539</v>
      </c>
      <c r="H24" s="3">
        <f t="shared" si="4"/>
        <v>101869</v>
      </c>
      <c r="I24" s="3">
        <f t="shared" si="4"/>
        <v>105253</v>
      </c>
      <c r="J24" s="3">
        <f t="shared" si="4"/>
        <v>109692</v>
      </c>
    </row>
    <row r="25" spans="1:10" ht="12" customHeight="1">
      <c r="A25" s="8" t="s">
        <v>50</v>
      </c>
      <c r="B25" s="3">
        <v>29010</v>
      </c>
      <c r="C25" s="3">
        <v>29227</v>
      </c>
      <c r="D25" s="3">
        <v>29447</v>
      </c>
      <c r="E25" s="3">
        <v>29786</v>
      </c>
      <c r="F25" s="3">
        <v>30535</v>
      </c>
      <c r="G25" s="3">
        <v>32031</v>
      </c>
      <c r="H25" s="3">
        <v>33287</v>
      </c>
      <c r="I25" s="3">
        <v>33407</v>
      </c>
      <c r="J25" s="3">
        <v>33642</v>
      </c>
    </row>
    <row r="26" spans="1:10" ht="12" customHeight="1">
      <c r="A26" s="8" t="s">
        <v>51</v>
      </c>
      <c r="B26" s="3">
        <v>8333</v>
      </c>
      <c r="C26" s="3">
        <v>9197</v>
      </c>
      <c r="D26" s="3">
        <v>9932</v>
      </c>
      <c r="E26" s="3">
        <v>10393</v>
      </c>
      <c r="F26" s="3">
        <v>9842</v>
      </c>
      <c r="G26" s="3">
        <v>10809</v>
      </c>
      <c r="H26" s="3">
        <v>11949</v>
      </c>
      <c r="I26" s="3">
        <v>13038</v>
      </c>
      <c r="J26" s="3">
        <v>13638</v>
      </c>
    </row>
    <row r="27" spans="1:10" ht="12" customHeight="1">
      <c r="A27" s="8" t="s">
        <v>52</v>
      </c>
      <c r="B27" s="3">
        <v>11683</v>
      </c>
      <c r="C27" s="3">
        <v>12185</v>
      </c>
      <c r="D27" s="3">
        <v>11877</v>
      </c>
      <c r="E27" s="3">
        <v>12016</v>
      </c>
      <c r="F27" s="3">
        <v>12396</v>
      </c>
      <c r="G27" s="3">
        <v>13000</v>
      </c>
      <c r="H27" s="3">
        <v>13423</v>
      </c>
      <c r="I27" s="3">
        <v>14207</v>
      </c>
      <c r="J27" s="3">
        <v>14706</v>
      </c>
    </row>
    <row r="28" spans="1:10" ht="12" customHeight="1">
      <c r="A28" s="8" t="s">
        <v>53</v>
      </c>
      <c r="B28" s="3">
        <v>5023</v>
      </c>
      <c r="C28" s="3">
        <v>5149</v>
      </c>
      <c r="D28" s="3">
        <v>5009</v>
      </c>
      <c r="E28" s="3">
        <v>5231</v>
      </c>
      <c r="F28" s="3">
        <v>5028</v>
      </c>
      <c r="G28" s="3">
        <v>5089.452096453901</v>
      </c>
      <c r="H28" s="3">
        <v>5185</v>
      </c>
      <c r="I28" s="3">
        <v>5145</v>
      </c>
      <c r="J28" s="3">
        <v>5006</v>
      </c>
    </row>
    <row r="29" spans="1:10" ht="12" customHeight="1">
      <c r="A29" s="8" t="s">
        <v>54</v>
      </c>
      <c r="B29" s="3">
        <v>13177</v>
      </c>
      <c r="C29" s="3">
        <v>13712</v>
      </c>
      <c r="D29" s="3">
        <v>14172</v>
      </c>
      <c r="E29" s="3">
        <v>14708</v>
      </c>
      <c r="F29" s="3">
        <v>15218</v>
      </c>
      <c r="G29" s="3">
        <v>15569</v>
      </c>
      <c r="H29" s="3">
        <v>15478</v>
      </c>
      <c r="I29" s="3">
        <v>16345</v>
      </c>
      <c r="J29" s="3">
        <v>17008</v>
      </c>
    </row>
    <row r="30" spans="1:10" ht="12" customHeight="1">
      <c r="A30" s="8" t="s">
        <v>55</v>
      </c>
      <c r="B30" s="3">
        <v>3455</v>
      </c>
      <c r="C30" s="3">
        <v>3636</v>
      </c>
      <c r="D30" s="3">
        <v>3796</v>
      </c>
      <c r="E30" s="3">
        <v>3982</v>
      </c>
      <c r="F30" s="3">
        <v>4318</v>
      </c>
      <c r="G30" s="3">
        <v>4318</v>
      </c>
      <c r="H30" s="3">
        <v>4487</v>
      </c>
      <c r="I30" s="3">
        <v>4631</v>
      </c>
      <c r="J30" s="3">
        <v>5023</v>
      </c>
    </row>
    <row r="31" spans="1:10" ht="12" customHeight="1">
      <c r="A31" s="8" t="s">
        <v>56</v>
      </c>
      <c r="B31" s="3">
        <v>6343</v>
      </c>
      <c r="C31" s="3">
        <v>6489</v>
      </c>
      <c r="D31" s="3">
        <v>6694</v>
      </c>
      <c r="E31" s="3">
        <v>7056</v>
      </c>
      <c r="F31" s="3">
        <v>7450</v>
      </c>
      <c r="G31" s="3">
        <v>7748.4425</v>
      </c>
      <c r="H31" s="3">
        <v>7981</v>
      </c>
      <c r="I31" s="3">
        <v>8270</v>
      </c>
      <c r="J31" s="3">
        <v>8946</v>
      </c>
    </row>
    <row r="32" spans="1:10" ht="12" customHeight="1">
      <c r="A32" s="8" t="s">
        <v>57</v>
      </c>
      <c r="B32" s="3">
        <v>6521</v>
      </c>
      <c r="C32" s="3">
        <v>6881</v>
      </c>
      <c r="D32" s="3">
        <v>7826</v>
      </c>
      <c r="E32" s="3">
        <v>8436</v>
      </c>
      <c r="F32" s="3">
        <v>9277</v>
      </c>
      <c r="G32" s="3">
        <v>9265.817500000001</v>
      </c>
      <c r="H32" s="3">
        <v>10079</v>
      </c>
      <c r="I32" s="3">
        <v>10210</v>
      </c>
      <c r="J32" s="3">
        <v>11723</v>
      </c>
    </row>
    <row r="33" spans="1:10" ht="12" customHeight="1">
      <c r="A33" s="12" t="s">
        <v>58</v>
      </c>
      <c r="B33" s="3">
        <f>SUM(B34:B38)</f>
        <v>35407</v>
      </c>
      <c r="C33" s="3">
        <f aca="true" t="shared" si="5" ref="C33:J33">SUM(C34:C38)</f>
        <v>37339</v>
      </c>
      <c r="D33" s="3">
        <f t="shared" si="5"/>
        <v>38694</v>
      </c>
      <c r="E33" s="3">
        <f t="shared" si="5"/>
        <v>40209</v>
      </c>
      <c r="F33" s="3">
        <f t="shared" si="5"/>
        <v>41507</v>
      </c>
      <c r="G33" s="3">
        <f t="shared" si="5"/>
        <v>43294.7775</v>
      </c>
      <c r="H33" s="3">
        <f t="shared" si="5"/>
        <v>44639</v>
      </c>
      <c r="I33" s="3">
        <f t="shared" si="5"/>
        <v>45850</v>
      </c>
      <c r="J33" s="3">
        <f t="shared" si="5"/>
        <v>46700</v>
      </c>
    </row>
    <row r="34" spans="1:10" ht="12" customHeight="1">
      <c r="A34" s="8" t="s">
        <v>59</v>
      </c>
      <c r="B34" s="3">
        <v>13348</v>
      </c>
      <c r="C34" s="3">
        <v>13397</v>
      </c>
      <c r="D34" s="3">
        <v>13381</v>
      </c>
      <c r="E34" s="3">
        <v>13254</v>
      </c>
      <c r="F34" s="3">
        <v>13277</v>
      </c>
      <c r="G34" s="3">
        <v>13846.777499999998</v>
      </c>
      <c r="H34" s="3">
        <v>14094</v>
      </c>
      <c r="I34" s="3">
        <v>14259</v>
      </c>
      <c r="J34" s="3">
        <v>14370</v>
      </c>
    </row>
    <row r="35" spans="1:10" ht="12" customHeight="1">
      <c r="A35" s="8" t="s">
        <v>60</v>
      </c>
      <c r="B35" s="3">
        <v>5926</v>
      </c>
      <c r="C35" s="3">
        <v>6077</v>
      </c>
      <c r="D35" s="3">
        <v>6053</v>
      </c>
      <c r="E35" s="3">
        <v>6145</v>
      </c>
      <c r="F35" s="3">
        <v>6146</v>
      </c>
      <c r="G35" s="3">
        <v>6504</v>
      </c>
      <c r="H35" s="3">
        <v>6858</v>
      </c>
      <c r="I35" s="3">
        <v>7072</v>
      </c>
      <c r="J35" s="3">
        <v>7112</v>
      </c>
    </row>
    <row r="36" spans="1:10" ht="12" customHeight="1">
      <c r="A36" s="8" t="s">
        <v>61</v>
      </c>
      <c r="B36" s="3">
        <v>6756</v>
      </c>
      <c r="C36" s="3">
        <v>7782</v>
      </c>
      <c r="D36" s="3">
        <v>7939</v>
      </c>
      <c r="E36" s="3">
        <v>8198</v>
      </c>
      <c r="F36" s="3">
        <v>8235</v>
      </c>
      <c r="G36" s="3">
        <v>8747</v>
      </c>
      <c r="H36" s="3">
        <v>9237</v>
      </c>
      <c r="I36" s="3">
        <v>9613</v>
      </c>
      <c r="J36" s="3">
        <v>9858</v>
      </c>
    </row>
    <row r="37" spans="1:10" ht="12" customHeight="1">
      <c r="A37" s="8" t="s">
        <v>62</v>
      </c>
      <c r="B37" s="3">
        <v>1709</v>
      </c>
      <c r="C37" s="3">
        <v>1704</v>
      </c>
      <c r="D37" s="3">
        <v>1915</v>
      </c>
      <c r="E37" s="3">
        <v>2148</v>
      </c>
      <c r="F37" s="3">
        <v>2226</v>
      </c>
      <c r="G37" s="3">
        <v>2341</v>
      </c>
      <c r="H37" s="3">
        <v>2098</v>
      </c>
      <c r="I37" s="3">
        <v>2138</v>
      </c>
      <c r="J37" s="3">
        <v>2107</v>
      </c>
    </row>
    <row r="38" spans="1:10" ht="12" customHeight="1">
      <c r="A38" s="8" t="s">
        <v>63</v>
      </c>
      <c r="B38" s="3">
        <v>7668</v>
      </c>
      <c r="C38" s="3">
        <v>8379</v>
      </c>
      <c r="D38" s="3">
        <v>9406</v>
      </c>
      <c r="E38" s="3">
        <v>10464</v>
      </c>
      <c r="F38" s="3">
        <v>11623</v>
      </c>
      <c r="G38" s="3">
        <v>11856</v>
      </c>
      <c r="H38" s="3">
        <v>12352</v>
      </c>
      <c r="I38" s="3">
        <v>12768</v>
      </c>
      <c r="J38" s="3">
        <v>13253</v>
      </c>
    </row>
    <row r="39" spans="1:10" ht="12" customHeight="1">
      <c r="A39" s="5" t="s">
        <v>65</v>
      </c>
      <c r="B39" s="48">
        <f aca="true" t="shared" si="6" ref="B39:J39">B4+B5+B22+B23</f>
        <v>208018</v>
      </c>
      <c r="C39" s="48">
        <f t="shared" si="6"/>
        <v>214339</v>
      </c>
      <c r="D39" s="48">
        <f t="shared" si="6"/>
        <v>220537</v>
      </c>
      <c r="E39" s="48">
        <f t="shared" si="6"/>
        <v>230172</v>
      </c>
      <c r="F39" s="48">
        <f t="shared" si="6"/>
        <v>238294</v>
      </c>
      <c r="G39" s="48">
        <f t="shared" si="6"/>
        <v>248605.8670964539</v>
      </c>
      <c r="H39" s="48">
        <f t="shared" si="6"/>
        <v>253578</v>
      </c>
      <c r="I39" s="48">
        <f t="shared" si="6"/>
        <v>258197</v>
      </c>
      <c r="J39" s="48">
        <f t="shared" si="6"/>
        <v>264056</v>
      </c>
    </row>
    <row r="40" spans="1:10" s="2" customFormat="1" ht="12" customHeight="1">
      <c r="A40" s="19" t="s">
        <v>82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s="20" customFormat="1" ht="12" customHeight="1">
      <c r="A41" s="19" t="s">
        <v>83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0" customFormat="1" ht="12" customHeight="1">
      <c r="A42" s="19" t="s">
        <v>84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2:10" s="38" customFormat="1" ht="12" customHeight="1">
      <c r="B43" s="39"/>
      <c r="C43" s="39"/>
      <c r="D43" s="39"/>
      <c r="E43" s="39"/>
      <c r="F43" s="39"/>
      <c r="G43" s="39"/>
      <c r="H43" s="39"/>
      <c r="I43" s="39"/>
      <c r="J43" s="39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0.5"/>
  <cols>
    <col min="1" max="1" width="51.14062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30" t="s">
        <v>81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ht="12" customHeight="1">
      <c r="A4" s="2" t="s">
        <v>29</v>
      </c>
      <c r="B4" s="37">
        <v>1068</v>
      </c>
      <c r="C4" s="37">
        <v>1162</v>
      </c>
      <c r="D4" s="37">
        <v>1217</v>
      </c>
      <c r="E4" s="37">
        <v>1358</v>
      </c>
      <c r="F4" s="37">
        <v>1332</v>
      </c>
      <c r="G4" s="37">
        <v>1346.235</v>
      </c>
      <c r="H4" s="37">
        <v>1353</v>
      </c>
      <c r="I4" s="37">
        <v>1380</v>
      </c>
      <c r="J4" s="37">
        <v>1375</v>
      </c>
    </row>
    <row r="5" spans="1:10" ht="12" customHeight="1">
      <c r="A5" s="10" t="s">
        <v>30</v>
      </c>
      <c r="B5" s="3">
        <f>B6+B9</f>
        <v>54113</v>
      </c>
      <c r="C5" s="3">
        <f aca="true" t="shared" si="0" ref="C5:J5">C6+C9</f>
        <v>54459</v>
      </c>
      <c r="D5" s="3">
        <f t="shared" si="0"/>
        <v>56464</v>
      </c>
      <c r="E5" s="3">
        <f t="shared" si="0"/>
        <v>59971</v>
      </c>
      <c r="F5" s="3">
        <f t="shared" si="0"/>
        <v>63527</v>
      </c>
      <c r="G5" s="3">
        <f t="shared" si="0"/>
        <v>67108.29807578563</v>
      </c>
      <c r="H5" s="3">
        <f t="shared" si="0"/>
        <v>65967</v>
      </c>
      <c r="I5" s="3">
        <f t="shared" si="0"/>
        <v>65082</v>
      </c>
      <c r="J5" s="3">
        <f t="shared" si="0"/>
        <v>64872</v>
      </c>
    </row>
    <row r="6" spans="1:10" ht="12" customHeight="1">
      <c r="A6" s="12" t="s">
        <v>31</v>
      </c>
      <c r="B6" s="3">
        <f>B7+B8</f>
        <v>1250</v>
      </c>
      <c r="C6" s="3">
        <f aca="true" t="shared" si="1" ref="C6:J6">C7+C8</f>
        <v>1227</v>
      </c>
      <c r="D6" s="3">
        <f t="shared" si="1"/>
        <v>1266</v>
      </c>
      <c r="E6" s="3">
        <f t="shared" si="1"/>
        <v>1319</v>
      </c>
      <c r="F6" s="3">
        <f t="shared" si="1"/>
        <v>1362</v>
      </c>
      <c r="G6" s="3">
        <f t="shared" si="1"/>
        <v>1436.313432835821</v>
      </c>
      <c r="H6" s="3">
        <f t="shared" si="1"/>
        <v>1512</v>
      </c>
      <c r="I6" s="3">
        <f t="shared" si="1"/>
        <v>1639</v>
      </c>
      <c r="J6" s="3">
        <f t="shared" si="1"/>
        <v>1708</v>
      </c>
    </row>
    <row r="7" spans="1:10" ht="12" customHeight="1">
      <c r="A7" s="8" t="s">
        <v>32</v>
      </c>
      <c r="B7" s="3">
        <v>429</v>
      </c>
      <c r="C7" s="3">
        <v>398</v>
      </c>
      <c r="D7" s="3">
        <v>358</v>
      </c>
      <c r="E7" s="3">
        <v>357</v>
      </c>
      <c r="F7" s="3">
        <v>383</v>
      </c>
      <c r="G7" s="3">
        <v>378.3134328358209</v>
      </c>
      <c r="H7" s="3">
        <v>391</v>
      </c>
      <c r="I7" s="3">
        <v>409</v>
      </c>
      <c r="J7" s="3">
        <v>430</v>
      </c>
    </row>
    <row r="8" spans="1:10" ht="12" customHeight="1">
      <c r="A8" s="8" t="s">
        <v>33</v>
      </c>
      <c r="B8" s="3">
        <v>821</v>
      </c>
      <c r="C8" s="3">
        <v>829</v>
      </c>
      <c r="D8" s="3">
        <v>908</v>
      </c>
      <c r="E8" s="3">
        <v>962</v>
      </c>
      <c r="F8" s="3">
        <v>979</v>
      </c>
      <c r="G8" s="3">
        <v>1058</v>
      </c>
      <c r="H8" s="3">
        <v>1121</v>
      </c>
      <c r="I8" s="3">
        <v>1230</v>
      </c>
      <c r="J8" s="3">
        <v>1278</v>
      </c>
    </row>
    <row r="9" spans="1:10" ht="12" customHeight="1">
      <c r="A9" s="12" t="s">
        <v>34</v>
      </c>
      <c r="B9" s="3">
        <f>SUM(B10:B21)</f>
        <v>52863</v>
      </c>
      <c r="C9" s="3">
        <f aca="true" t="shared" si="2" ref="C9:J9">SUM(C10:C21)</f>
        <v>53232</v>
      </c>
      <c r="D9" s="3">
        <f t="shared" si="2"/>
        <v>55198</v>
      </c>
      <c r="E9" s="3">
        <f t="shared" si="2"/>
        <v>58652</v>
      </c>
      <c r="F9" s="3">
        <f t="shared" si="2"/>
        <v>62165</v>
      </c>
      <c r="G9" s="3">
        <f t="shared" si="2"/>
        <v>65671.9846429498</v>
      </c>
      <c r="H9" s="3">
        <f t="shared" si="2"/>
        <v>64455</v>
      </c>
      <c r="I9" s="3">
        <f t="shared" si="2"/>
        <v>63443</v>
      </c>
      <c r="J9" s="3">
        <f t="shared" si="2"/>
        <v>63164</v>
      </c>
    </row>
    <row r="10" spans="1:10" ht="12" customHeight="1">
      <c r="A10" s="8" t="s">
        <v>35</v>
      </c>
      <c r="B10" s="3">
        <v>9504</v>
      </c>
      <c r="C10" s="3">
        <v>9533</v>
      </c>
      <c r="D10" s="3">
        <v>9488</v>
      </c>
      <c r="E10" s="3">
        <v>9500</v>
      </c>
      <c r="F10" s="3">
        <v>9514</v>
      </c>
      <c r="G10" s="3">
        <v>9622</v>
      </c>
      <c r="H10" s="3">
        <v>9727</v>
      </c>
      <c r="I10" s="3">
        <v>9889</v>
      </c>
      <c r="J10" s="3">
        <v>10668</v>
      </c>
    </row>
    <row r="11" spans="1:10" ht="12" customHeight="1">
      <c r="A11" s="8" t="s">
        <v>36</v>
      </c>
      <c r="B11" s="3">
        <v>2495</v>
      </c>
      <c r="C11" s="3">
        <v>2738</v>
      </c>
      <c r="D11" s="3">
        <v>2851</v>
      </c>
      <c r="E11" s="3">
        <v>3045</v>
      </c>
      <c r="F11" s="3">
        <v>3116</v>
      </c>
      <c r="G11" s="3">
        <v>3214.58137141063</v>
      </c>
      <c r="H11" s="3">
        <v>2912</v>
      </c>
      <c r="I11" s="3">
        <v>2751</v>
      </c>
      <c r="J11" s="3">
        <v>2925</v>
      </c>
    </row>
    <row r="12" spans="1:10" ht="12" customHeight="1">
      <c r="A12" s="8" t="s">
        <v>37</v>
      </c>
      <c r="B12" s="3">
        <v>1509</v>
      </c>
      <c r="C12" s="3">
        <v>1575</v>
      </c>
      <c r="D12" s="3">
        <v>1769</v>
      </c>
      <c r="E12" s="3">
        <v>1730</v>
      </c>
      <c r="F12" s="3">
        <v>1830</v>
      </c>
      <c r="G12" s="3">
        <v>2012.222821784241</v>
      </c>
      <c r="H12" s="3">
        <v>2035</v>
      </c>
      <c r="I12" s="3">
        <v>2067</v>
      </c>
      <c r="J12" s="3">
        <v>1863</v>
      </c>
    </row>
    <row r="13" spans="1:10" ht="12" customHeight="1">
      <c r="A13" s="8" t="s">
        <v>38</v>
      </c>
      <c r="B13" s="3">
        <v>4094</v>
      </c>
      <c r="C13" s="3">
        <v>3959</v>
      </c>
      <c r="D13" s="3">
        <v>3989</v>
      </c>
      <c r="E13" s="3">
        <v>4125</v>
      </c>
      <c r="F13" s="3">
        <v>4253</v>
      </c>
      <c r="G13" s="3">
        <v>4937.620015169638</v>
      </c>
      <c r="H13" s="3">
        <v>5006</v>
      </c>
      <c r="I13" s="3">
        <v>5070</v>
      </c>
      <c r="J13" s="3">
        <v>5191</v>
      </c>
    </row>
    <row r="14" spans="1:10" ht="12" customHeight="1">
      <c r="A14" s="8" t="s">
        <v>39</v>
      </c>
      <c r="B14" s="3">
        <v>1130</v>
      </c>
      <c r="C14" s="3">
        <v>1118</v>
      </c>
      <c r="D14" s="3">
        <v>1195</v>
      </c>
      <c r="E14" s="3">
        <v>1318</v>
      </c>
      <c r="F14" s="3">
        <v>1363</v>
      </c>
      <c r="G14" s="3">
        <v>1463.0756961136708</v>
      </c>
      <c r="H14" s="3">
        <v>1463</v>
      </c>
      <c r="I14" s="3">
        <v>1501</v>
      </c>
      <c r="J14" s="3">
        <v>1449</v>
      </c>
    </row>
    <row r="15" spans="1:10" ht="12" customHeight="1">
      <c r="A15" s="8" t="s">
        <v>40</v>
      </c>
      <c r="B15" s="3">
        <v>1540</v>
      </c>
      <c r="C15" s="3">
        <v>1617</v>
      </c>
      <c r="D15" s="3">
        <v>1713</v>
      </c>
      <c r="E15" s="3">
        <v>1925</v>
      </c>
      <c r="F15" s="3">
        <v>2074</v>
      </c>
      <c r="G15" s="3">
        <v>2316</v>
      </c>
      <c r="H15" s="3">
        <v>2368</v>
      </c>
      <c r="I15" s="3">
        <v>2367</v>
      </c>
      <c r="J15" s="3">
        <v>2303</v>
      </c>
    </row>
    <row r="16" spans="1:10" ht="12" customHeight="1">
      <c r="A16" s="8" t="s">
        <v>41</v>
      </c>
      <c r="B16" s="3">
        <v>2968</v>
      </c>
      <c r="C16" s="3">
        <v>2923</v>
      </c>
      <c r="D16" s="3">
        <v>2948</v>
      </c>
      <c r="E16" s="3">
        <v>3026</v>
      </c>
      <c r="F16" s="3">
        <v>3092</v>
      </c>
      <c r="G16" s="3">
        <v>3186.7704045709115</v>
      </c>
      <c r="H16" s="3">
        <v>3341</v>
      </c>
      <c r="I16" s="3">
        <v>3400</v>
      </c>
      <c r="J16" s="3">
        <v>3725</v>
      </c>
    </row>
    <row r="17" spans="1:10" ht="12" customHeight="1">
      <c r="A17" s="8" t="s">
        <v>42</v>
      </c>
      <c r="B17" s="3">
        <v>9868</v>
      </c>
      <c r="C17" s="3">
        <v>9718</v>
      </c>
      <c r="D17" s="3">
        <v>9775</v>
      </c>
      <c r="E17" s="3">
        <v>10123</v>
      </c>
      <c r="F17" s="3">
        <v>10671</v>
      </c>
      <c r="G17" s="3">
        <v>11231.306357157871</v>
      </c>
      <c r="H17" s="3">
        <v>11089</v>
      </c>
      <c r="I17" s="3">
        <v>10538</v>
      </c>
      <c r="J17" s="3">
        <v>10263</v>
      </c>
    </row>
    <row r="18" spans="1:10" ht="12" customHeight="1">
      <c r="A18" s="8" t="s">
        <v>43</v>
      </c>
      <c r="B18" s="45">
        <v>4980</v>
      </c>
      <c r="C18" s="45">
        <v>4882</v>
      </c>
      <c r="D18" s="45">
        <v>5118</v>
      </c>
      <c r="E18" s="45">
        <v>5627</v>
      </c>
      <c r="F18" s="45">
        <v>6140</v>
      </c>
      <c r="G18" s="45">
        <v>7146.426401092711</v>
      </c>
      <c r="H18" s="45">
        <v>7144</v>
      </c>
      <c r="I18" s="45">
        <v>6930</v>
      </c>
      <c r="J18" s="45">
        <v>6563</v>
      </c>
    </row>
    <row r="19" spans="1:10" ht="12" customHeight="1">
      <c r="A19" s="8" t="s">
        <v>44</v>
      </c>
      <c r="B19" s="3">
        <v>3094</v>
      </c>
      <c r="C19" s="3">
        <v>3131</v>
      </c>
      <c r="D19" s="3">
        <v>3327</v>
      </c>
      <c r="E19" s="3">
        <v>3706</v>
      </c>
      <c r="F19" s="3">
        <v>3995</v>
      </c>
      <c r="G19" s="3">
        <v>3838.306781222662</v>
      </c>
      <c r="H19" s="3">
        <v>3562</v>
      </c>
      <c r="I19" s="3">
        <v>3563</v>
      </c>
      <c r="J19" s="3">
        <v>3356</v>
      </c>
    </row>
    <row r="20" spans="1:10" ht="12" customHeight="1">
      <c r="A20" s="8" t="s">
        <v>45</v>
      </c>
      <c r="B20" s="3">
        <v>8338</v>
      </c>
      <c r="C20" s="3">
        <v>8750</v>
      </c>
      <c r="D20" s="3">
        <v>9621</v>
      </c>
      <c r="E20" s="3">
        <v>10929</v>
      </c>
      <c r="F20" s="3">
        <v>12043</v>
      </c>
      <c r="G20" s="3">
        <v>12575.674794427456</v>
      </c>
      <c r="H20" s="3">
        <v>11884</v>
      </c>
      <c r="I20" s="3">
        <v>11364</v>
      </c>
      <c r="J20" s="3">
        <v>11370</v>
      </c>
    </row>
    <row r="21" spans="1:10" ht="12" customHeight="1">
      <c r="A21" s="14" t="s">
        <v>46</v>
      </c>
      <c r="B21" s="15">
        <v>3343</v>
      </c>
      <c r="C21" s="15">
        <v>3288</v>
      </c>
      <c r="D21" s="15">
        <v>3404</v>
      </c>
      <c r="E21" s="15">
        <v>3598</v>
      </c>
      <c r="F21" s="15">
        <v>4074</v>
      </c>
      <c r="G21" s="15">
        <v>4128</v>
      </c>
      <c r="H21" s="15">
        <v>3924</v>
      </c>
      <c r="I21" s="15">
        <v>4003</v>
      </c>
      <c r="J21" s="15">
        <v>3488</v>
      </c>
    </row>
    <row r="22" spans="1:10" ht="12" customHeight="1">
      <c r="A22" s="2" t="s">
        <v>47</v>
      </c>
      <c r="B22" s="3">
        <v>14223</v>
      </c>
      <c r="C22" s="3">
        <v>13752</v>
      </c>
      <c r="D22" s="3">
        <v>14086</v>
      </c>
      <c r="E22" s="3">
        <v>14176</v>
      </c>
      <c r="F22" s="3">
        <v>15713</v>
      </c>
      <c r="G22" s="3">
        <v>17451.6575</v>
      </c>
      <c r="H22" s="3">
        <v>18796</v>
      </c>
      <c r="I22" s="3">
        <v>19154</v>
      </c>
      <c r="J22" s="3">
        <v>20442</v>
      </c>
    </row>
    <row r="23" spans="1:10" ht="12" customHeight="1">
      <c r="A23" s="16" t="s">
        <v>48</v>
      </c>
      <c r="B23" s="17">
        <f>B24+B33</f>
        <v>95728</v>
      </c>
      <c r="C23" s="17">
        <f aca="true" t="shared" si="3" ref="C23:J23">C24+C33</f>
        <v>99839</v>
      </c>
      <c r="D23" s="17">
        <f t="shared" si="3"/>
        <v>103838</v>
      </c>
      <c r="E23" s="17">
        <f t="shared" si="3"/>
        <v>108523</v>
      </c>
      <c r="F23" s="17">
        <f t="shared" si="3"/>
        <v>113349</v>
      </c>
      <c r="G23" s="17">
        <f t="shared" si="3"/>
        <v>117520.2295964539</v>
      </c>
      <c r="H23" s="17">
        <f t="shared" si="3"/>
        <v>122749</v>
      </c>
      <c r="I23" s="17">
        <f t="shared" si="3"/>
        <v>126986</v>
      </c>
      <c r="J23" s="17">
        <f t="shared" si="3"/>
        <v>132186</v>
      </c>
    </row>
    <row r="24" spans="1:10" ht="12" customHeight="1">
      <c r="A24" s="12" t="s">
        <v>49</v>
      </c>
      <c r="B24" s="3">
        <f>SUM(B25:B32)</f>
        <v>60321</v>
      </c>
      <c r="C24" s="3">
        <f aca="true" t="shared" si="4" ref="C24:J24">SUM(C25:C32)</f>
        <v>62500</v>
      </c>
      <c r="D24" s="3">
        <f t="shared" si="4"/>
        <v>65144</v>
      </c>
      <c r="E24" s="3">
        <f t="shared" si="4"/>
        <v>68314</v>
      </c>
      <c r="F24" s="3">
        <f t="shared" si="4"/>
        <v>71842</v>
      </c>
      <c r="G24" s="3">
        <f t="shared" si="4"/>
        <v>74225.4520964539</v>
      </c>
      <c r="H24" s="3">
        <f t="shared" si="4"/>
        <v>78110</v>
      </c>
      <c r="I24" s="3">
        <f t="shared" si="4"/>
        <v>81136</v>
      </c>
      <c r="J24" s="3">
        <f t="shared" si="4"/>
        <v>85486</v>
      </c>
    </row>
    <row r="25" spans="1:10" ht="12" customHeight="1">
      <c r="A25" s="8" t="s">
        <v>50</v>
      </c>
      <c r="B25" s="3">
        <v>19303</v>
      </c>
      <c r="C25" s="3">
        <v>19337</v>
      </c>
      <c r="D25" s="3">
        <v>19512</v>
      </c>
      <c r="E25" s="3">
        <v>20220</v>
      </c>
      <c r="F25" s="3">
        <v>21074</v>
      </c>
      <c r="G25" s="3">
        <v>21748</v>
      </c>
      <c r="H25" s="3">
        <v>23155</v>
      </c>
      <c r="I25" s="3">
        <v>23326</v>
      </c>
      <c r="J25" s="3">
        <v>24155</v>
      </c>
    </row>
    <row r="26" spans="1:10" ht="12" customHeight="1">
      <c r="A26" s="8" t="s">
        <v>51</v>
      </c>
      <c r="B26" s="3">
        <v>6312</v>
      </c>
      <c r="C26" s="3">
        <v>6965</v>
      </c>
      <c r="D26" s="3">
        <v>7516</v>
      </c>
      <c r="E26" s="3">
        <v>7659</v>
      </c>
      <c r="F26" s="3">
        <v>7664</v>
      </c>
      <c r="G26" s="3">
        <v>7865</v>
      </c>
      <c r="H26" s="3">
        <v>8695</v>
      </c>
      <c r="I26" s="3">
        <v>9766</v>
      </c>
      <c r="J26" s="3">
        <v>9843</v>
      </c>
    </row>
    <row r="27" spans="1:10" ht="12" customHeight="1">
      <c r="A27" s="8" t="s">
        <v>52</v>
      </c>
      <c r="B27" s="3">
        <v>6006</v>
      </c>
      <c r="C27" s="3">
        <v>6338</v>
      </c>
      <c r="D27" s="3">
        <v>6520</v>
      </c>
      <c r="E27" s="3">
        <v>6607</v>
      </c>
      <c r="F27" s="3">
        <v>7480</v>
      </c>
      <c r="G27" s="3">
        <v>7952</v>
      </c>
      <c r="H27" s="3">
        <v>8385</v>
      </c>
      <c r="I27" s="3">
        <v>9076</v>
      </c>
      <c r="J27" s="3">
        <v>9477</v>
      </c>
    </row>
    <row r="28" spans="1:10" ht="12" customHeight="1">
      <c r="A28" s="8" t="s">
        <v>53</v>
      </c>
      <c r="B28" s="3">
        <v>5023</v>
      </c>
      <c r="C28" s="3">
        <v>5149</v>
      </c>
      <c r="D28" s="3">
        <v>5009</v>
      </c>
      <c r="E28" s="3">
        <v>5231</v>
      </c>
      <c r="F28" s="3">
        <v>5028</v>
      </c>
      <c r="G28" s="3">
        <v>5089.452096453901</v>
      </c>
      <c r="H28" s="3">
        <v>5185</v>
      </c>
      <c r="I28" s="3">
        <v>5145</v>
      </c>
      <c r="J28" s="3">
        <v>5006</v>
      </c>
    </row>
    <row r="29" spans="1:10" ht="12" customHeight="1">
      <c r="A29" s="8" t="s">
        <v>54</v>
      </c>
      <c r="B29" s="3">
        <v>10517</v>
      </c>
      <c r="C29" s="3">
        <v>10653</v>
      </c>
      <c r="D29" s="3">
        <v>11262</v>
      </c>
      <c r="E29" s="3">
        <v>12107</v>
      </c>
      <c r="F29" s="3">
        <v>12650</v>
      </c>
      <c r="G29" s="3">
        <v>13009</v>
      </c>
      <c r="H29" s="3">
        <v>13148</v>
      </c>
      <c r="I29" s="3">
        <v>13964</v>
      </c>
      <c r="J29" s="3">
        <v>14717</v>
      </c>
    </row>
    <row r="30" spans="1:10" ht="12" customHeight="1">
      <c r="A30" s="8" t="s">
        <v>55</v>
      </c>
      <c r="B30" s="3">
        <v>3024</v>
      </c>
      <c r="C30" s="3">
        <v>3203</v>
      </c>
      <c r="D30" s="3">
        <v>3279</v>
      </c>
      <c r="E30" s="3">
        <v>3576</v>
      </c>
      <c r="F30" s="3">
        <v>3866</v>
      </c>
      <c r="G30" s="3">
        <v>4021</v>
      </c>
      <c r="H30" s="3">
        <v>4131</v>
      </c>
      <c r="I30" s="3">
        <v>4218</v>
      </c>
      <c r="J30" s="3">
        <v>4653</v>
      </c>
    </row>
    <row r="31" spans="1:10" ht="12" customHeight="1">
      <c r="A31" s="8" t="s">
        <v>56</v>
      </c>
      <c r="B31" s="3">
        <v>5185</v>
      </c>
      <c r="C31" s="3">
        <v>5358</v>
      </c>
      <c r="D31" s="3">
        <v>5740</v>
      </c>
      <c r="E31" s="3">
        <v>5947</v>
      </c>
      <c r="F31" s="3">
        <v>6276</v>
      </c>
      <c r="G31" s="3">
        <v>6574</v>
      </c>
      <c r="H31" s="3">
        <v>6771</v>
      </c>
      <c r="I31" s="3">
        <v>7073</v>
      </c>
      <c r="J31" s="3">
        <v>7655</v>
      </c>
    </row>
    <row r="32" spans="1:10" ht="12" customHeight="1">
      <c r="A32" s="8" t="s">
        <v>57</v>
      </c>
      <c r="B32" s="3">
        <v>4951</v>
      </c>
      <c r="C32" s="3">
        <v>5497</v>
      </c>
      <c r="D32" s="3">
        <v>6306</v>
      </c>
      <c r="E32" s="3">
        <v>6967</v>
      </c>
      <c r="F32" s="3">
        <v>7804</v>
      </c>
      <c r="G32" s="3">
        <v>7967</v>
      </c>
      <c r="H32" s="3">
        <v>8640</v>
      </c>
      <c r="I32" s="3">
        <v>8568</v>
      </c>
      <c r="J32" s="3">
        <v>9980</v>
      </c>
    </row>
    <row r="33" spans="1:10" ht="12" customHeight="1">
      <c r="A33" s="12" t="s">
        <v>58</v>
      </c>
      <c r="B33" s="3">
        <f>SUM(B34:B38)</f>
        <v>35407</v>
      </c>
      <c r="C33" s="3">
        <f aca="true" t="shared" si="5" ref="C33:J33">SUM(C34:C38)</f>
        <v>37339</v>
      </c>
      <c r="D33" s="3">
        <f t="shared" si="5"/>
        <v>38694</v>
      </c>
      <c r="E33" s="3">
        <f t="shared" si="5"/>
        <v>40209</v>
      </c>
      <c r="F33" s="3">
        <f t="shared" si="5"/>
        <v>41507</v>
      </c>
      <c r="G33" s="3">
        <f t="shared" si="5"/>
        <v>43294.7775</v>
      </c>
      <c r="H33" s="3">
        <f t="shared" si="5"/>
        <v>44639</v>
      </c>
      <c r="I33" s="3">
        <f t="shared" si="5"/>
        <v>45850</v>
      </c>
      <c r="J33" s="3">
        <f t="shared" si="5"/>
        <v>46700</v>
      </c>
    </row>
    <row r="34" spans="1:10" ht="12" customHeight="1">
      <c r="A34" s="8" t="s">
        <v>59</v>
      </c>
      <c r="B34" s="3">
        <v>13348</v>
      </c>
      <c r="C34" s="3">
        <v>13397</v>
      </c>
      <c r="D34" s="3">
        <v>13381</v>
      </c>
      <c r="E34" s="3">
        <v>13254</v>
      </c>
      <c r="F34" s="3">
        <v>13277</v>
      </c>
      <c r="G34" s="3">
        <v>13846.777499999998</v>
      </c>
      <c r="H34" s="3">
        <v>14094</v>
      </c>
      <c r="I34" s="3">
        <v>14259</v>
      </c>
      <c r="J34" s="3">
        <v>14370</v>
      </c>
    </row>
    <row r="35" spans="1:10" ht="12" customHeight="1">
      <c r="A35" s="8" t="s">
        <v>60</v>
      </c>
      <c r="B35" s="3">
        <v>5926</v>
      </c>
      <c r="C35" s="3">
        <v>6077</v>
      </c>
      <c r="D35" s="3">
        <v>6053</v>
      </c>
      <c r="E35" s="3">
        <v>6145</v>
      </c>
      <c r="F35" s="3">
        <v>6146</v>
      </c>
      <c r="G35" s="3">
        <v>6504</v>
      </c>
      <c r="H35" s="3">
        <v>6858</v>
      </c>
      <c r="I35" s="3">
        <v>7072</v>
      </c>
      <c r="J35" s="3">
        <v>7112</v>
      </c>
    </row>
    <row r="36" spans="1:10" ht="12" customHeight="1">
      <c r="A36" s="8" t="s">
        <v>61</v>
      </c>
      <c r="B36" s="3">
        <v>6756</v>
      </c>
      <c r="C36" s="3">
        <v>7782</v>
      </c>
      <c r="D36" s="3">
        <v>7939</v>
      </c>
      <c r="E36" s="3">
        <v>8198</v>
      </c>
      <c r="F36" s="3">
        <v>8235</v>
      </c>
      <c r="G36" s="3">
        <v>8747</v>
      </c>
      <c r="H36" s="3">
        <v>9237</v>
      </c>
      <c r="I36" s="3">
        <v>9613</v>
      </c>
      <c r="J36" s="3">
        <v>9858</v>
      </c>
    </row>
    <row r="37" spans="1:10" ht="12" customHeight="1">
      <c r="A37" s="8" t="s">
        <v>62</v>
      </c>
      <c r="B37" s="3">
        <v>1709</v>
      </c>
      <c r="C37" s="3">
        <v>1704</v>
      </c>
      <c r="D37" s="3">
        <v>1915</v>
      </c>
      <c r="E37" s="3">
        <v>2148</v>
      </c>
      <c r="F37" s="3">
        <v>2226</v>
      </c>
      <c r="G37" s="3">
        <v>2341</v>
      </c>
      <c r="H37" s="3">
        <v>2098</v>
      </c>
      <c r="I37" s="3">
        <v>2138</v>
      </c>
      <c r="J37" s="3">
        <v>2107</v>
      </c>
    </row>
    <row r="38" spans="1:10" ht="12" customHeight="1">
      <c r="A38" s="8" t="s">
        <v>63</v>
      </c>
      <c r="B38" s="3">
        <v>7668</v>
      </c>
      <c r="C38" s="3">
        <v>8379</v>
      </c>
      <c r="D38" s="3">
        <v>9406</v>
      </c>
      <c r="E38" s="3">
        <v>10464</v>
      </c>
      <c r="F38" s="3">
        <v>11623</v>
      </c>
      <c r="G38" s="3">
        <v>11856</v>
      </c>
      <c r="H38" s="3">
        <v>12352</v>
      </c>
      <c r="I38" s="3">
        <v>12768</v>
      </c>
      <c r="J38" s="3">
        <v>13253</v>
      </c>
    </row>
    <row r="39" spans="1:10" ht="12" customHeight="1">
      <c r="A39" s="5" t="s">
        <v>65</v>
      </c>
      <c r="B39" s="48">
        <f>B4+B5+B22+B23</f>
        <v>165132</v>
      </c>
      <c r="C39" s="48">
        <f aca="true" t="shared" si="6" ref="C39:J39">C4+C5+C22+C23</f>
        <v>169212</v>
      </c>
      <c r="D39" s="48">
        <f t="shared" si="6"/>
        <v>175605</v>
      </c>
      <c r="E39" s="48">
        <f t="shared" si="6"/>
        <v>184028</v>
      </c>
      <c r="F39" s="48">
        <f t="shared" si="6"/>
        <v>193921</v>
      </c>
      <c r="G39" s="48">
        <f t="shared" si="6"/>
        <v>203426.42017223954</v>
      </c>
      <c r="H39" s="48">
        <f t="shared" si="6"/>
        <v>208865</v>
      </c>
      <c r="I39" s="48">
        <f t="shared" si="6"/>
        <v>212602</v>
      </c>
      <c r="J39" s="46">
        <f t="shared" si="6"/>
        <v>218875</v>
      </c>
    </row>
    <row r="40" spans="1:10" s="2" customFormat="1" ht="12" customHeight="1">
      <c r="A40" s="19" t="s">
        <v>82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s="20" customFormat="1" ht="12" customHeight="1">
      <c r="A41" s="19" t="s">
        <v>83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0" customFormat="1" ht="12" customHeight="1">
      <c r="A42" s="19" t="s">
        <v>84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2:10" s="38" customFormat="1" ht="12" customHeight="1">
      <c r="B43" s="39"/>
      <c r="C43" s="39"/>
      <c r="D43" s="39"/>
      <c r="E43" s="39"/>
      <c r="F43" s="39"/>
      <c r="G43" s="39"/>
      <c r="H43" s="39"/>
      <c r="I43" s="39"/>
      <c r="J43" s="39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0.5"/>
  <cols>
    <col min="1" max="1" width="39.710937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28" t="s">
        <v>101</v>
      </c>
    </row>
    <row r="3" spans="1:10" s="24" customFormat="1" ht="12" customHeight="1">
      <c r="A3" s="23"/>
      <c r="B3" s="23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 t="s">
        <v>28</v>
      </c>
      <c r="I3" s="23" t="s">
        <v>27</v>
      </c>
      <c r="J3" s="23" t="s">
        <v>85</v>
      </c>
    </row>
    <row r="4" spans="1:10" ht="12" customHeight="1">
      <c r="A4" s="1" t="s">
        <v>12</v>
      </c>
      <c r="B4" s="3">
        <v>5507547</v>
      </c>
      <c r="C4" s="3">
        <v>5914925</v>
      </c>
      <c r="D4" s="3">
        <v>6268734</v>
      </c>
      <c r="E4" s="3">
        <v>6675985</v>
      </c>
      <c r="F4" s="3">
        <v>6995970</v>
      </c>
      <c r="G4" s="3">
        <v>7483761.410237769</v>
      </c>
      <c r="H4" s="3">
        <v>8028372</v>
      </c>
      <c r="I4" s="3">
        <v>8615696</v>
      </c>
      <c r="J4" s="3">
        <v>9150900</v>
      </c>
    </row>
    <row r="5" spans="1:10" ht="12" customHeight="1">
      <c r="A5" s="6" t="s">
        <v>86</v>
      </c>
      <c r="B5" s="3">
        <v>4605289</v>
      </c>
      <c r="C5" s="3">
        <v>4937861</v>
      </c>
      <c r="D5" s="3">
        <v>5222836</v>
      </c>
      <c r="E5" s="3">
        <v>5564500</v>
      </c>
      <c r="F5" s="3">
        <v>5803833</v>
      </c>
      <c r="G5" s="3">
        <v>6178740.051550729</v>
      </c>
      <c r="H5" s="3">
        <v>6621418</v>
      </c>
      <c r="I5" s="3">
        <v>7099232</v>
      </c>
      <c r="J5" s="3">
        <v>7545803</v>
      </c>
    </row>
    <row r="6" spans="1:10" ht="12" customHeight="1">
      <c r="A6" s="6" t="s">
        <v>87</v>
      </c>
      <c r="B6" s="3">
        <v>36442</v>
      </c>
      <c r="C6" s="3">
        <v>41254</v>
      </c>
      <c r="D6" s="3">
        <v>45643</v>
      </c>
      <c r="E6" s="3">
        <v>47616</v>
      </c>
      <c r="F6" s="3">
        <v>51959</v>
      </c>
      <c r="G6" s="3">
        <v>56317.219085892255</v>
      </c>
      <c r="H6" s="3">
        <v>61393</v>
      </c>
      <c r="I6" s="3">
        <v>66895</v>
      </c>
      <c r="J6" s="3">
        <v>70749</v>
      </c>
    </row>
    <row r="7" spans="1:10" ht="12" customHeight="1">
      <c r="A7" s="6" t="s">
        <v>88</v>
      </c>
      <c r="B7" s="3">
        <v>865816</v>
      </c>
      <c r="C7" s="3">
        <v>935810</v>
      </c>
      <c r="D7" s="3">
        <v>1000255</v>
      </c>
      <c r="E7" s="3">
        <v>1063869</v>
      </c>
      <c r="F7" s="3">
        <v>1140178</v>
      </c>
      <c r="G7" s="3">
        <v>1248704.1396011466</v>
      </c>
      <c r="H7" s="3">
        <v>1345561</v>
      </c>
      <c r="I7" s="3">
        <v>1449569</v>
      </c>
      <c r="J7" s="3">
        <v>1534348</v>
      </c>
    </row>
    <row r="8" spans="1:10" ht="12" customHeight="1">
      <c r="A8" s="1" t="s">
        <v>13</v>
      </c>
      <c r="B8" s="3">
        <v>2106355</v>
      </c>
      <c r="C8" s="3">
        <v>2147004</v>
      </c>
      <c r="D8" s="3">
        <v>2229482</v>
      </c>
      <c r="E8" s="3">
        <v>2404199</v>
      </c>
      <c r="F8" s="3">
        <v>2641808</v>
      </c>
      <c r="G8" s="3">
        <v>2785387.5330491597</v>
      </c>
      <c r="H8" s="3">
        <v>2994766</v>
      </c>
      <c r="I8" s="3">
        <v>3114993</v>
      </c>
      <c r="J8" s="3">
        <v>3288544</v>
      </c>
    </row>
    <row r="9" spans="1:10" ht="12" customHeight="1">
      <c r="A9" s="6" t="s">
        <v>90</v>
      </c>
      <c r="B9" s="3">
        <v>1093904</v>
      </c>
      <c r="C9" s="3">
        <v>1117999</v>
      </c>
      <c r="D9" s="3">
        <v>1155130</v>
      </c>
      <c r="E9" s="3">
        <v>1265579</v>
      </c>
      <c r="F9" s="3">
        <v>1395061</v>
      </c>
      <c r="G9" s="3">
        <v>1434057.486521765</v>
      </c>
      <c r="H9" s="3">
        <v>1513818</v>
      </c>
      <c r="I9" s="3">
        <v>1520451</v>
      </c>
      <c r="J9" s="3">
        <v>1552752</v>
      </c>
    </row>
    <row r="10" spans="1:10" ht="12" customHeight="1">
      <c r="A10" s="6" t="s">
        <v>91</v>
      </c>
      <c r="B10" s="3">
        <v>1012451</v>
      </c>
      <c r="C10" s="3">
        <v>1029005</v>
      </c>
      <c r="D10" s="3">
        <v>1074352</v>
      </c>
      <c r="E10" s="3">
        <v>1138620</v>
      </c>
      <c r="F10" s="3">
        <v>1246747</v>
      </c>
      <c r="G10" s="3">
        <v>1351330.0465273948</v>
      </c>
      <c r="H10" s="3">
        <v>1480948</v>
      </c>
      <c r="I10" s="3">
        <v>1594542</v>
      </c>
      <c r="J10" s="3">
        <v>1735792</v>
      </c>
    </row>
    <row r="11" spans="1:10" ht="12" customHeight="1">
      <c r="A11" s="1" t="s">
        <v>14</v>
      </c>
      <c r="B11" s="3">
        <v>70813</v>
      </c>
      <c r="C11" s="3">
        <v>72225</v>
      </c>
      <c r="D11" s="3">
        <v>75721</v>
      </c>
      <c r="E11" s="3">
        <v>81279</v>
      </c>
      <c r="F11" s="3">
        <v>83228</v>
      </c>
      <c r="G11" s="3">
        <v>90853.1949044873</v>
      </c>
      <c r="H11" s="3">
        <v>94050</v>
      </c>
      <c r="I11" s="3">
        <v>95562</v>
      </c>
      <c r="J11" s="3">
        <v>96718</v>
      </c>
    </row>
    <row r="12" spans="1:10" ht="12" customHeight="1">
      <c r="A12" s="1" t="s">
        <v>15</v>
      </c>
      <c r="B12" s="3">
        <v>6798189</v>
      </c>
      <c r="C12" s="3">
        <v>7032391</v>
      </c>
      <c r="D12" s="3">
        <v>7453775</v>
      </c>
      <c r="E12" s="3">
        <v>8067716</v>
      </c>
      <c r="F12" s="3">
        <v>8449467</v>
      </c>
      <c r="G12" s="3">
        <v>9062363.779088372</v>
      </c>
      <c r="H12" s="3">
        <v>9360165</v>
      </c>
      <c r="I12" s="3">
        <v>9728711</v>
      </c>
      <c r="J12" s="3">
        <v>10003638</v>
      </c>
    </row>
    <row r="13" spans="1:10" ht="12" customHeight="1">
      <c r="A13" s="6" t="s">
        <v>92</v>
      </c>
      <c r="B13" s="3">
        <v>3323161</v>
      </c>
      <c r="C13" s="3">
        <v>3421634</v>
      </c>
      <c r="D13" s="3">
        <v>3599035</v>
      </c>
      <c r="E13" s="3">
        <v>3847959</v>
      </c>
      <c r="F13" s="3">
        <v>3981759</v>
      </c>
      <c r="G13" s="3">
        <v>4243311.688873631</v>
      </c>
      <c r="H13" s="3">
        <v>4423651</v>
      </c>
      <c r="I13" s="3">
        <v>4580613</v>
      </c>
      <c r="J13" s="3">
        <v>4697351</v>
      </c>
    </row>
    <row r="14" spans="1:10" ht="12" customHeight="1">
      <c r="A14" s="6" t="s">
        <v>93</v>
      </c>
      <c r="B14" s="3">
        <v>3475028</v>
      </c>
      <c r="C14" s="3">
        <v>3610757</v>
      </c>
      <c r="D14" s="3">
        <v>3854740</v>
      </c>
      <c r="E14" s="3">
        <v>4219757</v>
      </c>
      <c r="F14" s="3">
        <v>4467708</v>
      </c>
      <c r="G14" s="3">
        <v>4819052.090214741</v>
      </c>
      <c r="H14" s="3">
        <v>4936514</v>
      </c>
      <c r="I14" s="3">
        <v>5148107</v>
      </c>
      <c r="J14" s="3">
        <v>5306287</v>
      </c>
    </row>
    <row r="15" spans="1:10" ht="12" customHeight="1">
      <c r="A15" s="9" t="s">
        <v>97</v>
      </c>
      <c r="B15" s="3">
        <v>2763119</v>
      </c>
      <c r="C15" s="3">
        <v>2866461</v>
      </c>
      <c r="D15" s="3">
        <v>3059005</v>
      </c>
      <c r="E15" s="3">
        <v>3356816</v>
      </c>
      <c r="F15" s="3">
        <v>3547851</v>
      </c>
      <c r="G15" s="3">
        <v>3823777.137961337</v>
      </c>
      <c r="H15" s="3">
        <v>3909533</v>
      </c>
      <c r="I15" s="3">
        <v>4079609</v>
      </c>
      <c r="J15" s="3">
        <v>4203900</v>
      </c>
    </row>
    <row r="16" spans="1:10" ht="12" customHeight="1">
      <c r="A16" s="9" t="s">
        <v>98</v>
      </c>
      <c r="B16" s="3">
        <v>711909</v>
      </c>
      <c r="C16" s="3">
        <v>744296</v>
      </c>
      <c r="D16" s="3">
        <v>795735</v>
      </c>
      <c r="E16" s="3">
        <v>862941</v>
      </c>
      <c r="F16" s="3">
        <v>919857</v>
      </c>
      <c r="G16" s="3">
        <v>995274.9522534042</v>
      </c>
      <c r="H16" s="3">
        <v>1026981</v>
      </c>
      <c r="I16" s="3">
        <v>1068498</v>
      </c>
      <c r="J16" s="3">
        <v>1102387</v>
      </c>
    </row>
    <row r="17" spans="1:10" ht="12" customHeight="1">
      <c r="A17" s="1" t="s">
        <v>16</v>
      </c>
      <c r="B17" s="3">
        <v>6697711</v>
      </c>
      <c r="C17" s="3">
        <v>6930454</v>
      </c>
      <c r="D17" s="3">
        <v>7324842</v>
      </c>
      <c r="E17" s="3">
        <v>7861092</v>
      </c>
      <c r="F17" s="3">
        <v>8268673</v>
      </c>
      <c r="G17" s="3">
        <v>8811537.397341061</v>
      </c>
      <c r="H17" s="3">
        <v>9222241</v>
      </c>
      <c r="I17" s="3">
        <v>9579011</v>
      </c>
      <c r="J17" s="3">
        <v>9838054</v>
      </c>
    </row>
    <row r="18" spans="1:10" ht="12" customHeight="1">
      <c r="A18" s="6" t="s">
        <v>94</v>
      </c>
      <c r="B18" s="3">
        <v>4588862</v>
      </c>
      <c r="C18" s="3">
        <v>4762019</v>
      </c>
      <c r="D18" s="3">
        <v>5008299</v>
      </c>
      <c r="E18" s="3">
        <v>5351801</v>
      </c>
      <c r="F18" s="3">
        <v>5597880</v>
      </c>
      <c r="G18" s="3">
        <v>5918112.632575577</v>
      </c>
      <c r="H18" s="3">
        <v>6219883</v>
      </c>
      <c r="I18" s="3">
        <v>6472189</v>
      </c>
      <c r="J18" s="3">
        <v>6659871</v>
      </c>
    </row>
    <row r="19" spans="1:10" ht="12" customHeight="1">
      <c r="A19" s="6" t="s">
        <v>95</v>
      </c>
      <c r="B19" s="3">
        <v>2108849</v>
      </c>
      <c r="C19" s="3">
        <v>2168435</v>
      </c>
      <c r="D19" s="3">
        <v>2316543</v>
      </c>
      <c r="E19" s="3">
        <v>2509291</v>
      </c>
      <c r="F19" s="3">
        <v>2670793</v>
      </c>
      <c r="G19" s="3">
        <v>2893424.7647654843</v>
      </c>
      <c r="H19" s="3">
        <v>3002358</v>
      </c>
      <c r="I19" s="3">
        <v>3106822</v>
      </c>
      <c r="J19" s="3">
        <v>3178183</v>
      </c>
    </row>
    <row r="20" spans="1:10" ht="12" customHeight="1">
      <c r="A20" s="9" t="s">
        <v>97</v>
      </c>
      <c r="B20" s="3">
        <v>1640575</v>
      </c>
      <c r="C20" s="3">
        <v>1690627</v>
      </c>
      <c r="D20" s="3">
        <v>1803633</v>
      </c>
      <c r="E20" s="3">
        <v>1957888</v>
      </c>
      <c r="F20" s="3">
        <v>2090844</v>
      </c>
      <c r="G20" s="3">
        <v>2261588.618647452</v>
      </c>
      <c r="H20" s="3">
        <v>2347342</v>
      </c>
      <c r="I20" s="3">
        <v>2432847</v>
      </c>
      <c r="J20" s="3">
        <v>2489701</v>
      </c>
    </row>
    <row r="21" spans="1:10" ht="12" customHeight="1">
      <c r="A21" s="9" t="s">
        <v>98</v>
      </c>
      <c r="B21" s="3">
        <v>468274</v>
      </c>
      <c r="C21" s="3">
        <v>477808</v>
      </c>
      <c r="D21" s="3">
        <v>512910</v>
      </c>
      <c r="E21" s="3">
        <v>551403</v>
      </c>
      <c r="F21" s="3">
        <v>579949</v>
      </c>
      <c r="G21" s="3">
        <v>631836.146118032</v>
      </c>
      <c r="H21" s="3">
        <v>655016</v>
      </c>
      <c r="I21" s="3">
        <v>673975</v>
      </c>
      <c r="J21" s="3">
        <v>688482</v>
      </c>
    </row>
    <row r="22" spans="1:10" s="2" customFormat="1" ht="12" customHeight="1">
      <c r="A22" s="4" t="s">
        <v>17</v>
      </c>
      <c r="B22" s="47">
        <v>7785193</v>
      </c>
      <c r="C22" s="47">
        <v>8236091</v>
      </c>
      <c r="D22" s="47">
        <v>8702870</v>
      </c>
      <c r="E22" s="47">
        <v>9368087</v>
      </c>
      <c r="F22" s="47">
        <v>9901800</v>
      </c>
      <c r="G22" s="47">
        <v>10610828.519938726</v>
      </c>
      <c r="H22" s="47">
        <v>11255112</v>
      </c>
      <c r="I22" s="47">
        <v>11975951</v>
      </c>
      <c r="J22" s="47">
        <v>12701746</v>
      </c>
    </row>
    <row r="23" spans="1:10" ht="12" customHeight="1">
      <c r="A23" s="1" t="s">
        <v>18</v>
      </c>
      <c r="B23" s="3">
        <v>301835</v>
      </c>
      <c r="C23" s="3">
        <v>365938</v>
      </c>
      <c r="D23" s="3">
        <v>351524</v>
      </c>
      <c r="E23" s="3">
        <v>355919</v>
      </c>
      <c r="F23" s="3">
        <v>362041</v>
      </c>
      <c r="G23" s="3">
        <v>416988.1851801751</v>
      </c>
      <c r="H23" s="3">
        <v>400027</v>
      </c>
      <c r="I23" s="3">
        <v>372771</v>
      </c>
      <c r="J23" s="3">
        <v>363123</v>
      </c>
    </row>
    <row r="24" spans="1:10" ht="12" customHeight="1">
      <c r="A24" s="1" t="s">
        <v>19</v>
      </c>
      <c r="B24" s="3">
        <v>2968621</v>
      </c>
      <c r="C24" s="3">
        <v>3032592</v>
      </c>
      <c r="D24" s="3">
        <v>3182697</v>
      </c>
      <c r="E24" s="3">
        <v>3515572</v>
      </c>
      <c r="F24" s="3">
        <v>3732045</v>
      </c>
      <c r="G24" s="3">
        <v>3934874.4779798393</v>
      </c>
      <c r="H24" s="3">
        <v>4111484</v>
      </c>
      <c r="I24" s="3">
        <v>4358017</v>
      </c>
      <c r="J24" s="3">
        <v>4606045</v>
      </c>
    </row>
    <row r="25" spans="1:10" ht="12" customHeight="1">
      <c r="A25" s="6" t="s">
        <v>89</v>
      </c>
      <c r="B25" s="3">
        <v>2428315</v>
      </c>
      <c r="C25" s="3">
        <v>2498719</v>
      </c>
      <c r="D25" s="3">
        <v>2636104</v>
      </c>
      <c r="E25" s="3">
        <v>2933806</v>
      </c>
      <c r="F25" s="3">
        <v>3088348</v>
      </c>
      <c r="G25" s="3">
        <v>3201649.3796689934</v>
      </c>
      <c r="H25" s="3">
        <v>3291789</v>
      </c>
      <c r="I25" s="3">
        <v>3474195</v>
      </c>
      <c r="J25" s="3">
        <v>3602433</v>
      </c>
    </row>
    <row r="26" spans="1:10" ht="12" customHeight="1">
      <c r="A26" s="9" t="s">
        <v>99</v>
      </c>
      <c r="B26" s="3">
        <v>164514</v>
      </c>
      <c r="C26" s="3">
        <v>169491</v>
      </c>
      <c r="D26" s="3">
        <v>183109</v>
      </c>
      <c r="E26" s="3">
        <v>201853</v>
      </c>
      <c r="F26" s="3">
        <v>211230</v>
      </c>
      <c r="G26" s="3">
        <v>236122.86320320689</v>
      </c>
      <c r="H26" s="3">
        <v>252483</v>
      </c>
      <c r="I26" s="3">
        <v>276577</v>
      </c>
      <c r="J26" s="3">
        <v>295086</v>
      </c>
    </row>
    <row r="27" spans="1:10" ht="12" customHeight="1">
      <c r="A27" s="9" t="s">
        <v>100</v>
      </c>
      <c r="B27" s="3">
        <v>2263801</v>
      </c>
      <c r="C27" s="3">
        <v>2329228</v>
      </c>
      <c r="D27" s="3">
        <v>2452995</v>
      </c>
      <c r="E27" s="3">
        <v>2731953</v>
      </c>
      <c r="F27" s="3">
        <v>2877118</v>
      </c>
      <c r="G27" s="3">
        <v>2965526.5164657864</v>
      </c>
      <c r="H27" s="3">
        <v>3039306</v>
      </c>
      <c r="I27" s="3">
        <v>3197618</v>
      </c>
      <c r="J27" s="3">
        <v>3307347</v>
      </c>
    </row>
    <row r="28" spans="1:10" ht="12" customHeight="1">
      <c r="A28" s="6" t="s">
        <v>47</v>
      </c>
      <c r="B28" s="3">
        <v>540306</v>
      </c>
      <c r="C28" s="3">
        <v>533873</v>
      </c>
      <c r="D28" s="3">
        <v>546593</v>
      </c>
      <c r="E28" s="3">
        <v>581766</v>
      </c>
      <c r="F28" s="3">
        <v>643697</v>
      </c>
      <c r="G28" s="3">
        <v>733225.0983108459</v>
      </c>
      <c r="H28" s="3">
        <v>819695</v>
      </c>
      <c r="I28" s="3">
        <v>883822</v>
      </c>
      <c r="J28" s="3">
        <v>1003612</v>
      </c>
    </row>
    <row r="29" spans="1:10" ht="12" customHeight="1">
      <c r="A29" s="1" t="s">
        <v>22</v>
      </c>
      <c r="B29" s="3">
        <v>3823445</v>
      </c>
      <c r="C29" s="3">
        <v>4128326</v>
      </c>
      <c r="D29" s="3">
        <v>4429796</v>
      </c>
      <c r="E29" s="3">
        <v>4714171</v>
      </c>
      <c r="F29" s="3">
        <v>4994618</v>
      </c>
      <c r="G29" s="3">
        <v>5418083.626743792</v>
      </c>
      <c r="H29" s="3">
        <v>5858744</v>
      </c>
      <c r="I29" s="3">
        <v>6318726</v>
      </c>
      <c r="J29" s="3">
        <v>6774657</v>
      </c>
    </row>
    <row r="30" spans="1:10" ht="12" customHeight="1">
      <c r="A30" s="6" t="s">
        <v>49</v>
      </c>
      <c r="B30" s="3">
        <v>3100003</v>
      </c>
      <c r="C30" s="3">
        <v>3334055</v>
      </c>
      <c r="D30" s="3">
        <v>3576490</v>
      </c>
      <c r="E30" s="3">
        <v>3809498</v>
      </c>
      <c r="F30" s="3">
        <v>4022237</v>
      </c>
      <c r="G30" s="3">
        <v>4352729.818105719</v>
      </c>
      <c r="H30" s="3">
        <v>4709857</v>
      </c>
      <c r="I30" s="3">
        <v>5087762</v>
      </c>
      <c r="J30" s="3">
        <v>5468775</v>
      </c>
    </row>
    <row r="31" spans="1:10" ht="12" customHeight="1">
      <c r="A31" s="6" t="s">
        <v>96</v>
      </c>
      <c r="B31" s="3">
        <v>723442</v>
      </c>
      <c r="C31" s="3">
        <v>794271</v>
      </c>
      <c r="D31" s="3">
        <v>853306</v>
      </c>
      <c r="E31" s="3">
        <v>904673</v>
      </c>
      <c r="F31" s="3">
        <v>972381</v>
      </c>
      <c r="G31" s="3">
        <v>1065353.8086380726</v>
      </c>
      <c r="H31" s="3">
        <v>1148887</v>
      </c>
      <c r="I31" s="3">
        <v>1230964</v>
      </c>
      <c r="J31" s="3">
        <v>1305882</v>
      </c>
    </row>
    <row r="32" spans="1:10" ht="12" customHeight="1">
      <c r="A32" s="1" t="s">
        <v>23</v>
      </c>
      <c r="B32" s="3">
        <v>691292</v>
      </c>
      <c r="C32" s="3">
        <v>709235</v>
      </c>
      <c r="D32" s="3">
        <v>738853</v>
      </c>
      <c r="E32" s="3">
        <v>782425</v>
      </c>
      <c r="F32" s="3">
        <v>813096</v>
      </c>
      <c r="G32" s="3">
        <v>840882.2300349185</v>
      </c>
      <c r="H32" s="3">
        <v>884857</v>
      </c>
      <c r="I32" s="3">
        <v>926437</v>
      </c>
      <c r="J32" s="3">
        <v>957921</v>
      </c>
    </row>
    <row r="33" spans="1:10" s="2" customFormat="1" ht="12" customHeight="1">
      <c r="A33" s="4" t="s">
        <v>17</v>
      </c>
      <c r="B33" s="47">
        <v>7785193</v>
      </c>
      <c r="C33" s="47">
        <v>8236091</v>
      </c>
      <c r="D33" s="47">
        <v>8702870</v>
      </c>
      <c r="E33" s="47">
        <v>9368087</v>
      </c>
      <c r="F33" s="47">
        <v>9901800</v>
      </c>
      <c r="G33" s="47">
        <v>10610828.519938726</v>
      </c>
      <c r="H33" s="47">
        <v>11255112</v>
      </c>
      <c r="I33" s="47">
        <v>11975951</v>
      </c>
      <c r="J33" s="47">
        <v>12701746</v>
      </c>
    </row>
    <row r="34" spans="1:10" ht="12" customHeight="1">
      <c r="A34" s="1" t="s">
        <v>24</v>
      </c>
      <c r="B34" s="3">
        <v>3457251</v>
      </c>
      <c r="C34" s="3">
        <v>3676127</v>
      </c>
      <c r="D34" s="3">
        <v>3946290</v>
      </c>
      <c r="E34" s="3">
        <v>4281681</v>
      </c>
      <c r="F34" s="3">
        <v>4665566</v>
      </c>
      <c r="G34" s="3">
        <v>5088168.186708873</v>
      </c>
      <c r="H34" s="3">
        <v>5424643</v>
      </c>
      <c r="I34" s="3">
        <v>5711435</v>
      </c>
      <c r="J34" s="3">
        <v>6092016</v>
      </c>
    </row>
    <row r="35" spans="1:10" ht="12" customHeight="1">
      <c r="A35" s="1" t="s">
        <v>25</v>
      </c>
      <c r="B35" s="3">
        <v>3588396</v>
      </c>
      <c r="C35" s="3">
        <v>3799751</v>
      </c>
      <c r="D35" s="3">
        <v>3962389</v>
      </c>
      <c r="E35" s="3">
        <v>4244363</v>
      </c>
      <c r="F35" s="3">
        <v>4360361</v>
      </c>
      <c r="G35" s="3">
        <v>4614509</v>
      </c>
      <c r="H35" s="3">
        <v>4871359</v>
      </c>
      <c r="I35" s="3">
        <v>5255999</v>
      </c>
      <c r="J35" s="3">
        <v>5563214</v>
      </c>
    </row>
    <row r="36" spans="1:10" ht="12" customHeight="1">
      <c r="A36" s="1" t="s">
        <v>26</v>
      </c>
      <c r="B36" s="3">
        <v>739546</v>
      </c>
      <c r="C36" s="3">
        <v>760213</v>
      </c>
      <c r="D36" s="3">
        <v>794191</v>
      </c>
      <c r="E36" s="3">
        <v>842043</v>
      </c>
      <c r="F36" s="3">
        <v>875873</v>
      </c>
      <c r="G36" s="3">
        <v>908151.245056589</v>
      </c>
      <c r="H36" s="3">
        <v>959110</v>
      </c>
      <c r="I36" s="3">
        <v>1008517</v>
      </c>
      <c r="J36" s="3">
        <v>1046516</v>
      </c>
    </row>
    <row r="37" spans="1:10" s="2" customFormat="1" ht="12" customHeight="1">
      <c r="A37" s="5" t="s">
        <v>17</v>
      </c>
      <c r="B37" s="48">
        <v>7785193</v>
      </c>
      <c r="C37" s="48">
        <v>8236091</v>
      </c>
      <c r="D37" s="48">
        <v>8702870</v>
      </c>
      <c r="E37" s="48">
        <v>9368087</v>
      </c>
      <c r="F37" s="48">
        <v>9901800</v>
      </c>
      <c r="G37" s="48">
        <v>10610828.431765461</v>
      </c>
      <c r="H37" s="48">
        <v>11255112</v>
      </c>
      <c r="I37" s="48">
        <v>11975951</v>
      </c>
      <c r="J37" s="48">
        <v>12701746</v>
      </c>
    </row>
    <row r="38" spans="1:10" s="20" customFormat="1" ht="12" customHeight="1">
      <c r="A38" s="19" t="s">
        <v>82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s="20" customFormat="1" ht="12" customHeight="1">
      <c r="A39" s="19" t="s">
        <v>83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s="20" customFormat="1" ht="12" customHeight="1">
      <c r="A40" s="19" t="s">
        <v>84</v>
      </c>
      <c r="B40" s="21"/>
      <c r="C40" s="21"/>
      <c r="D40" s="21"/>
      <c r="E40" s="21"/>
      <c r="F40" s="21"/>
      <c r="G40" s="21"/>
      <c r="H40" s="21"/>
      <c r="I40" s="21"/>
      <c r="J40" s="2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0.5"/>
  <cols>
    <col min="1" max="1" width="41.14062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30" t="s">
        <v>102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ht="12" customHeight="1">
      <c r="A4" s="2" t="s">
        <v>29</v>
      </c>
      <c r="B4" s="3">
        <v>538257</v>
      </c>
      <c r="C4" s="3">
        <v>608198</v>
      </c>
      <c r="D4" s="3">
        <v>592464</v>
      </c>
      <c r="E4" s="3">
        <v>604065</v>
      </c>
      <c r="F4" s="3">
        <v>616033</v>
      </c>
      <c r="G4" s="3">
        <v>684671.6162231318</v>
      </c>
      <c r="H4" s="3">
        <v>657127</v>
      </c>
      <c r="I4" s="3">
        <v>626726</v>
      </c>
      <c r="J4" s="3">
        <v>622928</v>
      </c>
    </row>
    <row r="5" spans="1:10" ht="12" customHeight="1">
      <c r="A5" s="10" t="s">
        <v>30</v>
      </c>
      <c r="B5" s="11">
        <f>B6+B9</f>
        <v>8793131</v>
      </c>
      <c r="C5" s="11">
        <f aca="true" t="shared" si="0" ref="C5:J5">C6+C9</f>
        <v>9073030</v>
      </c>
      <c r="D5" s="11">
        <f t="shared" si="0"/>
        <v>9644371</v>
      </c>
      <c r="E5" s="11">
        <f t="shared" si="0"/>
        <v>10458524</v>
      </c>
      <c r="F5" s="11">
        <f t="shared" si="0"/>
        <v>10969182</v>
      </c>
      <c r="G5" s="11">
        <f t="shared" si="0"/>
        <v>11770889.200662885</v>
      </c>
      <c r="H5" s="11">
        <f t="shared" si="0"/>
        <v>12244004</v>
      </c>
      <c r="I5" s="11">
        <f t="shared" si="0"/>
        <v>12774525</v>
      </c>
      <c r="J5" s="11">
        <f t="shared" si="0"/>
        <v>13159965</v>
      </c>
    </row>
    <row r="6" spans="1:10" ht="12" customHeight="1">
      <c r="A6" s="12" t="s">
        <v>31</v>
      </c>
      <c r="B6" s="3">
        <f>B7+B8</f>
        <v>286400</v>
      </c>
      <c r="C6" s="3">
        <f>C7+C8</f>
        <v>296546</v>
      </c>
      <c r="D6" s="3">
        <f aca="true" t="shared" si="1" ref="D6:J6">D7+D8</f>
        <v>319982</v>
      </c>
      <c r="E6" s="3">
        <f t="shared" si="1"/>
        <v>353664</v>
      </c>
      <c r="F6" s="3">
        <f t="shared" si="1"/>
        <v>370440</v>
      </c>
      <c r="G6" s="3">
        <f t="shared" si="1"/>
        <v>412352.25126728415</v>
      </c>
      <c r="H6" s="3">
        <f t="shared" si="1"/>
        <v>439658</v>
      </c>
      <c r="I6" s="3">
        <f t="shared" si="1"/>
        <v>476384</v>
      </c>
      <c r="J6" s="3">
        <f t="shared" si="1"/>
        <v>505754</v>
      </c>
    </row>
    <row r="7" spans="1:10" ht="12" customHeight="1">
      <c r="A7" s="8" t="s">
        <v>32</v>
      </c>
      <c r="B7" s="3">
        <v>53179</v>
      </c>
      <c r="C7" s="3">
        <v>52920</v>
      </c>
      <c r="D7" s="3">
        <v>50150</v>
      </c>
      <c r="E7" s="3">
        <v>50436</v>
      </c>
      <c r="F7" s="3">
        <v>57884</v>
      </c>
      <c r="G7" s="3">
        <v>56079.44070229452</v>
      </c>
      <c r="H7" s="3">
        <v>61505</v>
      </c>
      <c r="I7" s="3">
        <v>68557</v>
      </c>
      <c r="J7" s="3">
        <v>71374</v>
      </c>
    </row>
    <row r="8" spans="1:10" ht="12" customHeight="1">
      <c r="A8" s="8" t="s">
        <v>33</v>
      </c>
      <c r="B8" s="3">
        <v>233221</v>
      </c>
      <c r="C8" s="3">
        <v>243626</v>
      </c>
      <c r="D8" s="3">
        <v>269832</v>
      </c>
      <c r="E8" s="3">
        <v>303228</v>
      </c>
      <c r="F8" s="3">
        <v>312556</v>
      </c>
      <c r="G8" s="3">
        <v>356272.81056498963</v>
      </c>
      <c r="H8" s="3">
        <v>378153</v>
      </c>
      <c r="I8" s="3">
        <v>407827</v>
      </c>
      <c r="J8" s="3">
        <v>434380</v>
      </c>
    </row>
    <row r="9" spans="1:10" ht="12" customHeight="1">
      <c r="A9" s="12" t="s">
        <v>34</v>
      </c>
      <c r="B9" s="3">
        <f aca="true" t="shared" si="2" ref="B9:J9">SUM(B10:B21)</f>
        <v>8506731</v>
      </c>
      <c r="C9" s="3">
        <f t="shared" si="2"/>
        <v>8776484</v>
      </c>
      <c r="D9" s="3">
        <f t="shared" si="2"/>
        <v>9324389</v>
      </c>
      <c r="E9" s="3">
        <f t="shared" si="2"/>
        <v>10104860</v>
      </c>
      <c r="F9" s="3">
        <f t="shared" si="2"/>
        <v>10598742</v>
      </c>
      <c r="G9" s="3">
        <f t="shared" si="2"/>
        <v>11358536.9493956</v>
      </c>
      <c r="H9" s="3">
        <f t="shared" si="2"/>
        <v>11804346</v>
      </c>
      <c r="I9" s="3">
        <f t="shared" si="2"/>
        <v>12298141</v>
      </c>
      <c r="J9" s="3">
        <f t="shared" si="2"/>
        <v>12654211</v>
      </c>
    </row>
    <row r="10" spans="1:10" ht="12" customHeight="1">
      <c r="A10" s="8" t="s">
        <v>35</v>
      </c>
      <c r="B10" s="3">
        <v>1262458</v>
      </c>
      <c r="C10" s="3">
        <v>1356859</v>
      </c>
      <c r="D10" s="3">
        <v>1387970</v>
      </c>
      <c r="E10" s="3">
        <v>1457794</v>
      </c>
      <c r="F10" s="3">
        <v>1476019</v>
      </c>
      <c r="G10" s="3">
        <v>1548567.1646187573</v>
      </c>
      <c r="H10" s="3">
        <v>1617751</v>
      </c>
      <c r="I10" s="3">
        <v>1724291</v>
      </c>
      <c r="J10" s="3">
        <v>1782806</v>
      </c>
    </row>
    <row r="11" spans="1:10" ht="12" customHeight="1">
      <c r="A11" s="8" t="s">
        <v>36</v>
      </c>
      <c r="B11" s="3">
        <v>161578</v>
      </c>
      <c r="C11" s="3">
        <v>191704</v>
      </c>
      <c r="D11" s="3">
        <v>194618</v>
      </c>
      <c r="E11" s="3">
        <v>215384</v>
      </c>
      <c r="F11" s="3">
        <v>211501</v>
      </c>
      <c r="G11" s="3">
        <v>209128.70095605534</v>
      </c>
      <c r="H11" s="3">
        <v>219221</v>
      </c>
      <c r="I11" s="3">
        <v>204181</v>
      </c>
      <c r="J11" s="3">
        <v>216162</v>
      </c>
    </row>
    <row r="12" spans="1:10" ht="12" customHeight="1">
      <c r="A12" s="8" t="s">
        <v>37</v>
      </c>
      <c r="B12" s="3">
        <v>106366</v>
      </c>
      <c r="C12" s="3">
        <v>112926</v>
      </c>
      <c r="D12" s="3">
        <v>125548</v>
      </c>
      <c r="E12" s="3">
        <v>124310</v>
      </c>
      <c r="F12" s="3">
        <v>132913</v>
      </c>
      <c r="G12" s="3">
        <v>148719.09212966746</v>
      </c>
      <c r="H12" s="3">
        <v>162508</v>
      </c>
      <c r="I12" s="3">
        <v>175637</v>
      </c>
      <c r="J12" s="3">
        <v>161929</v>
      </c>
    </row>
    <row r="13" spans="1:10" ht="12" customHeight="1">
      <c r="A13" s="8" t="s">
        <v>38</v>
      </c>
      <c r="B13" s="3">
        <v>598814</v>
      </c>
      <c r="C13" s="3">
        <v>620040</v>
      </c>
      <c r="D13" s="3">
        <v>673242</v>
      </c>
      <c r="E13" s="3">
        <v>705863</v>
      </c>
      <c r="F13" s="3">
        <v>721689</v>
      </c>
      <c r="G13" s="3">
        <v>856396.6253191723</v>
      </c>
      <c r="H13" s="3">
        <v>904188</v>
      </c>
      <c r="I13" s="3">
        <v>940276</v>
      </c>
      <c r="J13" s="3">
        <v>965035</v>
      </c>
    </row>
    <row r="14" spans="1:10" ht="12" customHeight="1">
      <c r="A14" s="8" t="s">
        <v>39</v>
      </c>
      <c r="B14" s="3">
        <v>247666</v>
      </c>
      <c r="C14" s="3">
        <v>235213</v>
      </c>
      <c r="D14" s="3">
        <v>259836</v>
      </c>
      <c r="E14" s="3">
        <v>272584</v>
      </c>
      <c r="F14" s="3">
        <v>274610</v>
      </c>
      <c r="G14" s="3">
        <v>311862.7104814669</v>
      </c>
      <c r="H14" s="3">
        <v>326914</v>
      </c>
      <c r="I14" s="3">
        <v>350117</v>
      </c>
      <c r="J14" s="3">
        <v>349919</v>
      </c>
    </row>
    <row r="15" spans="1:10" ht="12" customHeight="1">
      <c r="A15" s="8" t="s">
        <v>40</v>
      </c>
      <c r="B15" s="3">
        <v>241582</v>
      </c>
      <c r="C15" s="3">
        <v>250486</v>
      </c>
      <c r="D15" s="3">
        <v>255654</v>
      </c>
      <c r="E15" s="3">
        <v>285514</v>
      </c>
      <c r="F15" s="3">
        <v>296092</v>
      </c>
      <c r="G15" s="3">
        <v>330783.8015790057</v>
      </c>
      <c r="H15" s="3">
        <v>344687</v>
      </c>
      <c r="I15" s="3">
        <v>347881</v>
      </c>
      <c r="J15" s="3">
        <v>356505</v>
      </c>
    </row>
    <row r="16" spans="1:10" ht="12" customHeight="1">
      <c r="A16" s="8" t="s">
        <v>41</v>
      </c>
      <c r="B16" s="3">
        <v>394098</v>
      </c>
      <c r="C16" s="3">
        <v>387321</v>
      </c>
      <c r="D16" s="3">
        <v>407655</v>
      </c>
      <c r="E16" s="3">
        <v>424130</v>
      </c>
      <c r="F16" s="3">
        <v>466597</v>
      </c>
      <c r="G16" s="3">
        <v>488741.76906581747</v>
      </c>
      <c r="H16" s="3">
        <v>531955</v>
      </c>
      <c r="I16" s="3">
        <v>583644</v>
      </c>
      <c r="J16" s="3">
        <v>618628</v>
      </c>
    </row>
    <row r="17" spans="1:10" ht="12" customHeight="1">
      <c r="A17" s="8" t="s">
        <v>42</v>
      </c>
      <c r="B17" s="3">
        <v>1328574</v>
      </c>
      <c r="C17" s="3">
        <v>1286002</v>
      </c>
      <c r="D17" s="3">
        <v>1388720</v>
      </c>
      <c r="E17" s="3">
        <v>1490082</v>
      </c>
      <c r="F17" s="3">
        <v>1557933</v>
      </c>
      <c r="G17" s="3">
        <v>1648078.7614571862</v>
      </c>
      <c r="H17" s="3">
        <v>1743961</v>
      </c>
      <c r="I17" s="3">
        <v>1757110</v>
      </c>
      <c r="J17" s="3">
        <v>1793185</v>
      </c>
    </row>
    <row r="18" spans="1:10" ht="12" customHeight="1">
      <c r="A18" s="8" t="s">
        <v>43</v>
      </c>
      <c r="B18" s="3">
        <v>791678</v>
      </c>
      <c r="C18" s="3">
        <v>809162</v>
      </c>
      <c r="D18" s="3">
        <v>883904</v>
      </c>
      <c r="E18" s="3">
        <v>969158</v>
      </c>
      <c r="F18" s="3">
        <v>1024253</v>
      </c>
      <c r="G18" s="3">
        <v>1114691.9737328577</v>
      </c>
      <c r="H18" s="3">
        <v>1165910</v>
      </c>
      <c r="I18" s="3">
        <v>1163584</v>
      </c>
      <c r="J18" s="3">
        <v>1187493</v>
      </c>
    </row>
    <row r="19" spans="1:10" ht="12" customHeight="1">
      <c r="A19" s="8" t="s">
        <v>44</v>
      </c>
      <c r="B19" s="3">
        <v>643390</v>
      </c>
      <c r="C19" s="3">
        <v>667456</v>
      </c>
      <c r="D19" s="3">
        <v>667378</v>
      </c>
      <c r="E19" s="3">
        <v>773943</v>
      </c>
      <c r="F19" s="3">
        <v>800719</v>
      </c>
      <c r="G19" s="3">
        <v>825166.6675470229</v>
      </c>
      <c r="H19" s="3">
        <v>862468</v>
      </c>
      <c r="I19" s="3">
        <v>871665</v>
      </c>
      <c r="J19" s="3">
        <v>886353</v>
      </c>
    </row>
    <row r="20" spans="1:10" ht="12" customHeight="1">
      <c r="A20" s="8" t="s">
        <v>45</v>
      </c>
      <c r="B20" s="3">
        <v>2393702</v>
      </c>
      <c r="C20" s="3">
        <v>2539878</v>
      </c>
      <c r="D20" s="3">
        <v>2750345</v>
      </c>
      <c r="E20" s="3">
        <v>3007200</v>
      </c>
      <c r="F20" s="3">
        <v>3213994</v>
      </c>
      <c r="G20" s="3">
        <v>3457084.009587365</v>
      </c>
      <c r="H20" s="3">
        <v>3495660</v>
      </c>
      <c r="I20" s="3">
        <v>3717698</v>
      </c>
      <c r="J20" s="3">
        <v>3864739</v>
      </c>
    </row>
    <row r="21" spans="1:10" ht="12" customHeight="1">
      <c r="A21" s="14" t="s">
        <v>46</v>
      </c>
      <c r="B21" s="15">
        <v>336825</v>
      </c>
      <c r="C21" s="15">
        <v>319437</v>
      </c>
      <c r="D21" s="15">
        <v>329519</v>
      </c>
      <c r="E21" s="15">
        <v>378898</v>
      </c>
      <c r="F21" s="15">
        <v>422422</v>
      </c>
      <c r="G21" s="15">
        <v>419315.6729212254</v>
      </c>
      <c r="H21" s="15">
        <v>429123</v>
      </c>
      <c r="I21" s="15">
        <v>462057</v>
      </c>
      <c r="J21" s="15">
        <v>471457</v>
      </c>
    </row>
    <row r="22" spans="1:10" ht="12" customHeight="1">
      <c r="A22" s="2" t="s">
        <v>47</v>
      </c>
      <c r="B22" s="3">
        <v>1440257</v>
      </c>
      <c r="C22" s="3">
        <v>1464950</v>
      </c>
      <c r="D22" s="3">
        <v>1530330</v>
      </c>
      <c r="E22" s="3">
        <v>1622207</v>
      </c>
      <c r="F22" s="3">
        <v>1774892</v>
      </c>
      <c r="G22" s="3">
        <v>1923790.185564472</v>
      </c>
      <c r="H22" s="3">
        <v>2107988</v>
      </c>
      <c r="I22" s="3">
        <v>2269854</v>
      </c>
      <c r="J22" s="3">
        <v>2470183</v>
      </c>
    </row>
    <row r="23" spans="1:10" ht="12" customHeight="1">
      <c r="A23" s="16" t="s">
        <v>48</v>
      </c>
      <c r="B23" s="17">
        <f>B24+B33</f>
        <v>6028047</v>
      </c>
      <c r="C23" s="17">
        <f>C24+C33</f>
        <v>6466563</v>
      </c>
      <c r="D23" s="17">
        <f aca="true" t="shared" si="3" ref="D23:J23">D24+D33</f>
        <v>6894786</v>
      </c>
      <c r="E23" s="17">
        <f t="shared" si="3"/>
        <v>7350784</v>
      </c>
      <c r="F23" s="17">
        <f t="shared" si="3"/>
        <v>7789229</v>
      </c>
      <c r="G23" s="17">
        <f t="shared" si="3"/>
        <v>8441433.602382354</v>
      </c>
      <c r="H23" s="17">
        <f t="shared" si="3"/>
        <v>9105616</v>
      </c>
      <c r="I23" s="17">
        <f t="shared" si="3"/>
        <v>9795160</v>
      </c>
      <c r="J23" s="17">
        <f t="shared" si="3"/>
        <v>10432065</v>
      </c>
    </row>
    <row r="24" spans="1:10" ht="12" customHeight="1">
      <c r="A24" s="12" t="s">
        <v>49</v>
      </c>
      <c r="B24" s="3">
        <f aca="true" t="shared" si="4" ref="B24:J24">SUM(B25:B32)+B39</f>
        <v>5057778</v>
      </c>
      <c r="C24" s="3">
        <f t="shared" si="4"/>
        <v>5411731</v>
      </c>
      <c r="D24" s="3">
        <f t="shared" si="4"/>
        <v>5761843</v>
      </c>
      <c r="E24" s="3">
        <f t="shared" si="4"/>
        <v>6141801</v>
      </c>
      <c r="F24" s="3">
        <f t="shared" si="4"/>
        <v>6488197</v>
      </c>
      <c r="G24" s="3">
        <f t="shared" si="4"/>
        <v>7020500.350861448</v>
      </c>
      <c r="H24" s="3">
        <f t="shared" si="4"/>
        <v>7575407</v>
      </c>
      <c r="I24" s="3">
        <f t="shared" si="4"/>
        <v>8147393</v>
      </c>
      <c r="J24" s="3">
        <f t="shared" si="4"/>
        <v>8689690</v>
      </c>
    </row>
    <row r="25" spans="1:10" ht="12" customHeight="1">
      <c r="A25" s="8" t="s">
        <v>50</v>
      </c>
      <c r="B25" s="3">
        <v>1158744</v>
      </c>
      <c r="C25" s="3">
        <v>1219898</v>
      </c>
      <c r="D25" s="3">
        <v>1302584</v>
      </c>
      <c r="E25" s="3">
        <v>1346145</v>
      </c>
      <c r="F25" s="3">
        <v>1407192</v>
      </c>
      <c r="G25" s="3">
        <v>1510262.4851064272</v>
      </c>
      <c r="H25" s="3">
        <v>1626218</v>
      </c>
      <c r="I25" s="3">
        <v>1745125</v>
      </c>
      <c r="J25" s="3">
        <v>1866562</v>
      </c>
    </row>
    <row r="26" spans="1:10" ht="12" customHeight="1">
      <c r="A26" s="8" t="s">
        <v>51</v>
      </c>
      <c r="B26" s="3">
        <v>664145</v>
      </c>
      <c r="C26" s="3">
        <v>720637</v>
      </c>
      <c r="D26" s="3">
        <v>769630</v>
      </c>
      <c r="E26" s="3">
        <v>818325</v>
      </c>
      <c r="F26" s="3">
        <v>851004</v>
      </c>
      <c r="G26" s="3">
        <v>921204.67</v>
      </c>
      <c r="H26" s="3">
        <v>1009863</v>
      </c>
      <c r="I26" s="3">
        <v>1101469</v>
      </c>
      <c r="J26" s="3">
        <v>1202131</v>
      </c>
    </row>
    <row r="27" spans="1:10" ht="12" customHeight="1">
      <c r="A27" s="8" t="s">
        <v>52</v>
      </c>
      <c r="B27" s="3">
        <v>773101</v>
      </c>
      <c r="C27" s="3">
        <v>849898</v>
      </c>
      <c r="D27" s="3">
        <v>900122</v>
      </c>
      <c r="E27" s="3">
        <v>988691</v>
      </c>
      <c r="F27" s="3">
        <v>1081639</v>
      </c>
      <c r="G27" s="3">
        <v>1175239.28</v>
      </c>
      <c r="H27" s="3">
        <v>1273690</v>
      </c>
      <c r="I27" s="3">
        <v>1379211</v>
      </c>
      <c r="J27" s="3">
        <v>1438886</v>
      </c>
    </row>
    <row r="28" spans="1:10" ht="12" customHeight="1">
      <c r="A28" s="8" t="s">
        <v>53</v>
      </c>
      <c r="B28" s="3">
        <v>482663</v>
      </c>
      <c r="C28" s="3">
        <v>505279</v>
      </c>
      <c r="D28" s="3">
        <v>511288</v>
      </c>
      <c r="E28" s="3">
        <v>542414</v>
      </c>
      <c r="F28" s="3">
        <v>562710</v>
      </c>
      <c r="G28" s="3">
        <v>634638.9649329737</v>
      </c>
      <c r="H28" s="3">
        <v>697953</v>
      </c>
      <c r="I28" s="3">
        <v>736217</v>
      </c>
      <c r="J28" s="3">
        <v>791457</v>
      </c>
    </row>
    <row r="29" spans="1:10" ht="12" customHeight="1">
      <c r="A29" s="8" t="s">
        <v>54</v>
      </c>
      <c r="B29" s="3">
        <v>1288253</v>
      </c>
      <c r="C29" s="3">
        <v>1376203</v>
      </c>
      <c r="D29" s="3">
        <v>1466636</v>
      </c>
      <c r="E29" s="3">
        <v>1568478</v>
      </c>
      <c r="F29" s="3">
        <v>1625569</v>
      </c>
      <c r="G29" s="3">
        <v>1741074.16</v>
      </c>
      <c r="H29" s="3">
        <v>1848188</v>
      </c>
      <c r="I29" s="3">
        <v>1991751</v>
      </c>
      <c r="J29" s="3">
        <v>2113110</v>
      </c>
    </row>
    <row r="30" spans="1:10" ht="12" customHeight="1">
      <c r="A30" s="8" t="s">
        <v>55</v>
      </c>
      <c r="B30" s="3">
        <v>114039</v>
      </c>
      <c r="C30" s="3">
        <v>124153</v>
      </c>
      <c r="D30" s="3">
        <v>132992</v>
      </c>
      <c r="E30" s="3">
        <v>142000</v>
      </c>
      <c r="F30" s="3">
        <v>156595</v>
      </c>
      <c r="G30" s="3">
        <v>166133.06583136407</v>
      </c>
      <c r="H30" s="3">
        <v>180680</v>
      </c>
      <c r="I30" s="3">
        <v>192579</v>
      </c>
      <c r="J30" s="3">
        <v>210842</v>
      </c>
    </row>
    <row r="31" spans="1:10" ht="12" customHeight="1">
      <c r="A31" s="8" t="s">
        <v>56</v>
      </c>
      <c r="B31" s="3">
        <v>304826</v>
      </c>
      <c r="C31" s="3">
        <v>320449</v>
      </c>
      <c r="D31" s="3">
        <v>344321</v>
      </c>
      <c r="E31" s="3">
        <v>378500</v>
      </c>
      <c r="F31" s="3">
        <v>406696</v>
      </c>
      <c r="G31" s="3">
        <v>449063.3795462976</v>
      </c>
      <c r="H31" s="3">
        <v>467342</v>
      </c>
      <c r="I31" s="3">
        <v>497746</v>
      </c>
      <c r="J31" s="3">
        <v>536267</v>
      </c>
    </row>
    <row r="32" spans="1:10" ht="12" customHeight="1">
      <c r="A32" s="8" t="s">
        <v>57</v>
      </c>
      <c r="B32" s="3">
        <v>272007</v>
      </c>
      <c r="C32" s="3">
        <v>295214</v>
      </c>
      <c r="D32" s="3">
        <v>334270</v>
      </c>
      <c r="E32" s="3">
        <v>357248</v>
      </c>
      <c r="F32" s="3">
        <v>396792</v>
      </c>
      <c r="G32" s="3">
        <v>422884.3454443852</v>
      </c>
      <c r="H32" s="3">
        <v>471473</v>
      </c>
      <c r="I32" s="3">
        <v>503295</v>
      </c>
      <c r="J32" s="3">
        <v>530435</v>
      </c>
    </row>
    <row r="33" spans="1:10" ht="12" customHeight="1">
      <c r="A33" s="12" t="s">
        <v>58</v>
      </c>
      <c r="B33" s="3">
        <f>SUM(B34:B38)</f>
        <v>970269</v>
      </c>
      <c r="C33" s="3">
        <f aca="true" t="shared" si="5" ref="C33:J33">SUM(C34:C38)</f>
        <v>1054832</v>
      </c>
      <c r="D33" s="3">
        <f t="shared" si="5"/>
        <v>1132943</v>
      </c>
      <c r="E33" s="3">
        <f t="shared" si="5"/>
        <v>1208983</v>
      </c>
      <c r="F33" s="3">
        <f t="shared" si="5"/>
        <v>1301032</v>
      </c>
      <c r="G33" s="3">
        <f t="shared" si="5"/>
        <v>1420933.251520906</v>
      </c>
      <c r="H33" s="3">
        <f t="shared" si="5"/>
        <v>1530209</v>
      </c>
      <c r="I33" s="3">
        <f t="shared" si="5"/>
        <v>1647767</v>
      </c>
      <c r="J33" s="3">
        <f t="shared" si="5"/>
        <v>1742375</v>
      </c>
    </row>
    <row r="34" spans="1:10" ht="12" customHeight="1">
      <c r="A34" s="8" t="s">
        <v>59</v>
      </c>
      <c r="B34" s="3">
        <v>397409</v>
      </c>
      <c r="C34" s="3">
        <v>414493</v>
      </c>
      <c r="D34" s="3">
        <v>437730</v>
      </c>
      <c r="E34" s="3">
        <v>469072</v>
      </c>
      <c r="F34" s="3">
        <v>499540</v>
      </c>
      <c r="G34" s="3">
        <v>553766.178124213</v>
      </c>
      <c r="H34" s="3">
        <v>584954</v>
      </c>
      <c r="I34" s="3">
        <v>621370</v>
      </c>
      <c r="J34" s="3">
        <v>655396</v>
      </c>
    </row>
    <row r="35" spans="1:10" ht="12" customHeight="1">
      <c r="A35" s="8" t="s">
        <v>60</v>
      </c>
      <c r="B35" s="3">
        <v>169198</v>
      </c>
      <c r="C35" s="3">
        <v>183168</v>
      </c>
      <c r="D35" s="3">
        <v>187289</v>
      </c>
      <c r="E35" s="3">
        <v>197364</v>
      </c>
      <c r="F35" s="3">
        <v>206572</v>
      </c>
      <c r="G35" s="3">
        <v>225490.91643845162</v>
      </c>
      <c r="H35" s="3">
        <v>249463</v>
      </c>
      <c r="I35" s="3">
        <v>270632</v>
      </c>
      <c r="J35" s="3">
        <v>286620</v>
      </c>
    </row>
    <row r="36" spans="1:10" ht="12" customHeight="1">
      <c r="A36" s="8" t="s">
        <v>61</v>
      </c>
      <c r="B36" s="3">
        <v>271721</v>
      </c>
      <c r="C36" s="3">
        <v>313629</v>
      </c>
      <c r="D36" s="3">
        <v>344851</v>
      </c>
      <c r="E36" s="3">
        <v>357584</v>
      </c>
      <c r="F36" s="3">
        <v>388430</v>
      </c>
      <c r="G36" s="3">
        <v>421082.96611922956</v>
      </c>
      <c r="H36" s="3">
        <v>466015</v>
      </c>
      <c r="I36" s="3">
        <v>509753</v>
      </c>
      <c r="J36" s="3">
        <v>538368</v>
      </c>
    </row>
    <row r="37" spans="1:10" ht="12" customHeight="1">
      <c r="A37" s="8" t="s">
        <v>62</v>
      </c>
      <c r="B37" s="3">
        <v>66742</v>
      </c>
      <c r="C37" s="3">
        <v>69582</v>
      </c>
      <c r="D37" s="3">
        <v>77977</v>
      </c>
      <c r="E37" s="3">
        <v>87047</v>
      </c>
      <c r="F37" s="3">
        <v>94141</v>
      </c>
      <c r="G37" s="3">
        <v>102476.48083901206</v>
      </c>
      <c r="H37" s="3">
        <v>103392</v>
      </c>
      <c r="I37" s="3">
        <v>110150</v>
      </c>
      <c r="J37" s="3">
        <v>116738</v>
      </c>
    </row>
    <row r="38" spans="1:10" ht="12" customHeight="1">
      <c r="A38" s="8" t="s">
        <v>63</v>
      </c>
      <c r="B38" s="3">
        <v>65199</v>
      </c>
      <c r="C38" s="3">
        <v>73960</v>
      </c>
      <c r="D38" s="3">
        <v>85096</v>
      </c>
      <c r="E38" s="3">
        <v>97916</v>
      </c>
      <c r="F38" s="3">
        <v>112349</v>
      </c>
      <c r="G38" s="3">
        <v>118116.71</v>
      </c>
      <c r="H38" s="3">
        <v>126385</v>
      </c>
      <c r="I38" s="3">
        <v>135862</v>
      </c>
      <c r="J38" s="3">
        <v>145253</v>
      </c>
    </row>
    <row r="39" spans="1:10" ht="12" customHeight="1">
      <c r="A39" s="18" t="s">
        <v>64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s="2" customFormat="1" ht="12" customHeight="1">
      <c r="A40" s="5" t="s">
        <v>65</v>
      </c>
      <c r="B40" s="48">
        <f aca="true" t="shared" si="6" ref="B40:J40">B23+B22+B5+B4</f>
        <v>16799692</v>
      </c>
      <c r="C40" s="48">
        <f t="shared" si="6"/>
        <v>17612741</v>
      </c>
      <c r="D40" s="48">
        <f t="shared" si="6"/>
        <v>18661951</v>
      </c>
      <c r="E40" s="48">
        <f t="shared" si="6"/>
        <v>20035580</v>
      </c>
      <c r="F40" s="48">
        <f t="shared" si="6"/>
        <v>21149336</v>
      </c>
      <c r="G40" s="48">
        <f t="shared" si="6"/>
        <v>22820784.60483284</v>
      </c>
      <c r="H40" s="48">
        <f t="shared" si="6"/>
        <v>24114735</v>
      </c>
      <c r="I40" s="48">
        <f t="shared" si="6"/>
        <v>25466265</v>
      </c>
      <c r="J40" s="48">
        <f t="shared" si="6"/>
        <v>26685141</v>
      </c>
    </row>
    <row r="41" spans="1:10" s="20" customFormat="1" ht="12" customHeight="1">
      <c r="A41" s="19" t="s">
        <v>82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0" customFormat="1" ht="12" customHeight="1">
      <c r="A42" s="19" t="s">
        <v>83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20" customFormat="1" ht="12" customHeight="1">
      <c r="A43" s="19" t="s">
        <v>84</v>
      </c>
      <c r="B43" s="21"/>
      <c r="C43" s="21"/>
      <c r="D43" s="21"/>
      <c r="E43" s="21"/>
      <c r="F43" s="21"/>
      <c r="G43" s="21"/>
      <c r="H43" s="21"/>
      <c r="I43" s="21"/>
      <c r="J43" s="2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11.421875" defaultRowHeight="10.5"/>
  <cols>
    <col min="1" max="1" width="41.5742187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30" t="s">
        <v>103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ht="12" customHeight="1">
      <c r="A4" s="2" t="s">
        <v>29</v>
      </c>
      <c r="B4" s="3">
        <v>301835</v>
      </c>
      <c r="C4" s="3">
        <v>365938</v>
      </c>
      <c r="D4" s="3">
        <v>351524</v>
      </c>
      <c r="E4" s="3">
        <v>355919</v>
      </c>
      <c r="F4" s="3">
        <v>362041</v>
      </c>
      <c r="G4" s="3">
        <v>416988.1851801751</v>
      </c>
      <c r="H4" s="3">
        <v>400027</v>
      </c>
      <c r="I4" s="3">
        <v>372771</v>
      </c>
      <c r="J4" s="3">
        <v>363123</v>
      </c>
    </row>
    <row r="5" spans="1:10" ht="12" customHeight="1">
      <c r="A5" s="10" t="s">
        <v>30</v>
      </c>
      <c r="B5" s="11">
        <f>B6+B9</f>
        <v>2428315</v>
      </c>
      <c r="C5" s="11">
        <f aca="true" t="shared" si="0" ref="C5:J5">C6+C9</f>
        <v>2498719</v>
      </c>
      <c r="D5" s="11">
        <f t="shared" si="0"/>
        <v>2636104</v>
      </c>
      <c r="E5" s="11">
        <f t="shared" si="0"/>
        <v>2933806</v>
      </c>
      <c r="F5" s="11">
        <f t="shared" si="0"/>
        <v>3088348</v>
      </c>
      <c r="G5" s="11">
        <f t="shared" si="0"/>
        <v>3201649.3796689934</v>
      </c>
      <c r="H5" s="11">
        <f t="shared" si="0"/>
        <v>3291789</v>
      </c>
      <c r="I5" s="11">
        <f t="shared" si="0"/>
        <v>3474195</v>
      </c>
      <c r="J5" s="11">
        <f t="shared" si="0"/>
        <v>3602433</v>
      </c>
    </row>
    <row r="6" spans="1:10" ht="12" customHeight="1">
      <c r="A6" s="12" t="s">
        <v>31</v>
      </c>
      <c r="B6" s="3">
        <f>SUM(B7:B8)</f>
        <v>164514</v>
      </c>
      <c r="C6" s="3">
        <f aca="true" t="shared" si="1" ref="C6:J6">SUM(C7:C8)</f>
        <v>169491</v>
      </c>
      <c r="D6" s="3">
        <f t="shared" si="1"/>
        <v>183109</v>
      </c>
      <c r="E6" s="3">
        <f t="shared" si="1"/>
        <v>201853</v>
      </c>
      <c r="F6" s="3">
        <f t="shared" si="1"/>
        <v>211230</v>
      </c>
      <c r="G6" s="3">
        <f t="shared" si="1"/>
        <v>236122.86320320689</v>
      </c>
      <c r="H6" s="3">
        <f t="shared" si="1"/>
        <v>252483</v>
      </c>
      <c r="I6" s="3">
        <f t="shared" si="1"/>
        <v>276577</v>
      </c>
      <c r="J6" s="3">
        <f t="shared" si="1"/>
        <v>295086</v>
      </c>
    </row>
    <row r="7" spans="1:10" ht="12" customHeight="1">
      <c r="A7" s="8" t="s">
        <v>32</v>
      </c>
      <c r="B7" s="3">
        <v>28837</v>
      </c>
      <c r="C7" s="3">
        <v>27894</v>
      </c>
      <c r="D7" s="3">
        <v>23631</v>
      </c>
      <c r="E7" s="3">
        <v>21950</v>
      </c>
      <c r="F7" s="3">
        <v>27791</v>
      </c>
      <c r="G7" s="3">
        <v>23425.65041700579</v>
      </c>
      <c r="H7" s="3">
        <v>26913</v>
      </c>
      <c r="I7" s="3">
        <v>31729</v>
      </c>
      <c r="J7" s="3">
        <v>33152</v>
      </c>
    </row>
    <row r="8" spans="1:10" ht="12" customHeight="1">
      <c r="A8" s="8" t="s">
        <v>33</v>
      </c>
      <c r="B8" s="3">
        <v>135677</v>
      </c>
      <c r="C8" s="3">
        <v>141597</v>
      </c>
      <c r="D8" s="3">
        <v>159478</v>
      </c>
      <c r="E8" s="3">
        <v>179903</v>
      </c>
      <c r="F8" s="3">
        <v>183439</v>
      </c>
      <c r="G8" s="3">
        <v>212697.2127862011</v>
      </c>
      <c r="H8" s="3">
        <v>225570</v>
      </c>
      <c r="I8" s="3">
        <v>244848</v>
      </c>
      <c r="J8" s="3">
        <v>261934</v>
      </c>
    </row>
    <row r="9" spans="1:10" ht="12" customHeight="1">
      <c r="A9" s="12" t="s">
        <v>34</v>
      </c>
      <c r="B9" s="3">
        <f aca="true" t="shared" si="2" ref="B9:J9">SUM(B10:B21)</f>
        <v>2263801</v>
      </c>
      <c r="C9" s="3">
        <f t="shared" si="2"/>
        <v>2329228</v>
      </c>
      <c r="D9" s="3">
        <f t="shared" si="2"/>
        <v>2452995</v>
      </c>
      <c r="E9" s="3">
        <f t="shared" si="2"/>
        <v>2731953</v>
      </c>
      <c r="F9" s="3">
        <f t="shared" si="2"/>
        <v>2877118</v>
      </c>
      <c r="G9" s="3">
        <f t="shared" si="2"/>
        <v>2965526.5164657864</v>
      </c>
      <c r="H9" s="3">
        <f t="shared" si="2"/>
        <v>3039306</v>
      </c>
      <c r="I9" s="3">
        <f t="shared" si="2"/>
        <v>3197618</v>
      </c>
      <c r="J9" s="3">
        <f t="shared" si="2"/>
        <v>3307347</v>
      </c>
    </row>
    <row r="10" spans="1:10" ht="12" customHeight="1">
      <c r="A10" s="8" t="s">
        <v>35</v>
      </c>
      <c r="B10" s="3">
        <v>336856</v>
      </c>
      <c r="C10" s="3">
        <v>341255</v>
      </c>
      <c r="D10" s="3">
        <v>366137</v>
      </c>
      <c r="E10" s="3">
        <v>393650</v>
      </c>
      <c r="F10" s="3">
        <v>386956</v>
      </c>
      <c r="G10" s="3">
        <v>357020.60029157845</v>
      </c>
      <c r="H10" s="3">
        <v>411888</v>
      </c>
      <c r="I10" s="3">
        <v>496568</v>
      </c>
      <c r="J10" s="3">
        <v>530776</v>
      </c>
    </row>
    <row r="11" spans="1:10" ht="12" customHeight="1">
      <c r="A11" s="8" t="s">
        <v>36</v>
      </c>
      <c r="B11" s="3">
        <v>65114</v>
      </c>
      <c r="C11" s="3">
        <v>78890</v>
      </c>
      <c r="D11" s="3">
        <v>73422</v>
      </c>
      <c r="E11" s="3">
        <v>84727</v>
      </c>
      <c r="F11" s="3">
        <v>80322</v>
      </c>
      <c r="G11" s="3">
        <v>78712.82575142878</v>
      </c>
      <c r="H11" s="3">
        <v>77080</v>
      </c>
      <c r="I11" s="3">
        <v>63994</v>
      </c>
      <c r="J11" s="3">
        <v>68380</v>
      </c>
    </row>
    <row r="12" spans="1:10" ht="12" customHeight="1">
      <c r="A12" s="8" t="s">
        <v>37</v>
      </c>
      <c r="B12" s="3">
        <v>39614</v>
      </c>
      <c r="C12" s="3">
        <v>41567</v>
      </c>
      <c r="D12" s="3">
        <v>49202</v>
      </c>
      <c r="E12" s="3">
        <v>46209</v>
      </c>
      <c r="F12" s="3">
        <v>50439</v>
      </c>
      <c r="G12" s="3">
        <v>56962.16058511849</v>
      </c>
      <c r="H12" s="3">
        <v>65006</v>
      </c>
      <c r="I12" s="3">
        <v>72541</v>
      </c>
      <c r="J12" s="3">
        <v>61702</v>
      </c>
    </row>
    <row r="13" spans="1:10" ht="12" customHeight="1">
      <c r="A13" s="8" t="s">
        <v>38</v>
      </c>
      <c r="B13" s="3">
        <v>188949</v>
      </c>
      <c r="C13" s="3">
        <v>194804</v>
      </c>
      <c r="D13" s="3">
        <v>218753</v>
      </c>
      <c r="E13" s="3">
        <v>234239</v>
      </c>
      <c r="F13" s="3">
        <v>219719</v>
      </c>
      <c r="G13" s="3">
        <v>289041.04899353895</v>
      </c>
      <c r="H13" s="3">
        <v>315457</v>
      </c>
      <c r="I13" s="3">
        <v>329116</v>
      </c>
      <c r="J13" s="3">
        <v>339239</v>
      </c>
    </row>
    <row r="14" spans="1:10" ht="12" customHeight="1">
      <c r="A14" s="8" t="s">
        <v>39</v>
      </c>
      <c r="B14" s="3">
        <v>84602</v>
      </c>
      <c r="C14" s="3">
        <v>72488</v>
      </c>
      <c r="D14" s="3">
        <v>84018</v>
      </c>
      <c r="E14" s="3">
        <v>85544</v>
      </c>
      <c r="F14" s="3">
        <v>79852</v>
      </c>
      <c r="G14" s="3">
        <v>96440.87949123073</v>
      </c>
      <c r="H14" s="3">
        <v>99470</v>
      </c>
      <c r="I14" s="3">
        <v>112856</v>
      </c>
      <c r="J14" s="3">
        <v>107236</v>
      </c>
    </row>
    <row r="15" spans="1:10" ht="12" customHeight="1">
      <c r="A15" s="8" t="s">
        <v>40</v>
      </c>
      <c r="B15" s="3">
        <v>70232</v>
      </c>
      <c r="C15" s="3">
        <v>81706</v>
      </c>
      <c r="D15" s="3">
        <v>73303</v>
      </c>
      <c r="E15" s="3">
        <v>89787</v>
      </c>
      <c r="F15" s="3">
        <v>93408</v>
      </c>
      <c r="G15" s="3">
        <v>102603.4399846165</v>
      </c>
      <c r="H15" s="3">
        <v>104808</v>
      </c>
      <c r="I15" s="3">
        <v>106722</v>
      </c>
      <c r="J15" s="3">
        <v>112415</v>
      </c>
    </row>
    <row r="16" spans="1:10" ht="12" customHeight="1">
      <c r="A16" s="8" t="s">
        <v>41</v>
      </c>
      <c r="B16" s="3">
        <v>146915</v>
      </c>
      <c r="C16" s="3">
        <v>139186</v>
      </c>
      <c r="D16" s="3">
        <v>145719</v>
      </c>
      <c r="E16" s="3">
        <v>142641</v>
      </c>
      <c r="F16" s="3">
        <v>169878</v>
      </c>
      <c r="G16" s="3">
        <v>163624.88878933253</v>
      </c>
      <c r="H16" s="3">
        <v>186807</v>
      </c>
      <c r="I16" s="3">
        <v>222227</v>
      </c>
      <c r="J16" s="3">
        <v>244792</v>
      </c>
    </row>
    <row r="17" spans="1:10" ht="12" customHeight="1">
      <c r="A17" s="8" t="s">
        <v>42</v>
      </c>
      <c r="B17" s="3">
        <v>407360</v>
      </c>
      <c r="C17" s="3">
        <v>385801</v>
      </c>
      <c r="D17" s="3">
        <v>421973</v>
      </c>
      <c r="E17" s="3">
        <v>435850</v>
      </c>
      <c r="F17" s="3">
        <v>471171</v>
      </c>
      <c r="G17" s="3">
        <v>471672.31826779735</v>
      </c>
      <c r="H17" s="3">
        <v>492076</v>
      </c>
      <c r="I17" s="3">
        <v>476268</v>
      </c>
      <c r="J17" s="3">
        <v>478708</v>
      </c>
    </row>
    <row r="18" spans="1:10" ht="12" customHeight="1">
      <c r="A18" s="8" t="s">
        <v>43</v>
      </c>
      <c r="B18" s="3">
        <v>217648</v>
      </c>
      <c r="C18" s="3">
        <v>230675</v>
      </c>
      <c r="D18" s="3">
        <v>267158</v>
      </c>
      <c r="E18" s="3">
        <v>287166</v>
      </c>
      <c r="F18" s="3">
        <v>309916</v>
      </c>
      <c r="G18" s="3">
        <v>350122.2359107275</v>
      </c>
      <c r="H18" s="3">
        <v>358934</v>
      </c>
      <c r="I18" s="3">
        <v>330294</v>
      </c>
      <c r="J18" s="3">
        <v>328460</v>
      </c>
    </row>
    <row r="19" spans="1:10" ht="12" customHeight="1">
      <c r="A19" s="8" t="s">
        <v>44</v>
      </c>
      <c r="B19" s="3">
        <v>151974</v>
      </c>
      <c r="C19" s="3">
        <v>168786</v>
      </c>
      <c r="D19" s="3">
        <v>148049</v>
      </c>
      <c r="E19" s="3">
        <v>205480</v>
      </c>
      <c r="F19" s="3">
        <v>211081</v>
      </c>
      <c r="G19" s="3">
        <v>198368.25939353724</v>
      </c>
      <c r="H19" s="3">
        <v>198479</v>
      </c>
      <c r="I19" s="3">
        <v>195305</v>
      </c>
      <c r="J19" s="3">
        <v>194211</v>
      </c>
    </row>
    <row r="20" spans="1:10" ht="12" customHeight="1">
      <c r="A20" s="8" t="s">
        <v>45</v>
      </c>
      <c r="B20" s="3">
        <v>418435</v>
      </c>
      <c r="C20" s="3">
        <v>482579</v>
      </c>
      <c r="D20" s="3">
        <v>500439</v>
      </c>
      <c r="E20" s="3">
        <v>584966</v>
      </c>
      <c r="F20" s="3">
        <v>633894</v>
      </c>
      <c r="G20" s="3">
        <v>652203.7810073425</v>
      </c>
      <c r="H20" s="3">
        <v>588190</v>
      </c>
      <c r="I20" s="3">
        <v>635014</v>
      </c>
      <c r="J20" s="3">
        <v>675433</v>
      </c>
    </row>
    <row r="21" spans="1:10" ht="12" customHeight="1">
      <c r="A21" s="14" t="s">
        <v>46</v>
      </c>
      <c r="B21" s="15">
        <v>136102</v>
      </c>
      <c r="C21" s="15">
        <v>111491</v>
      </c>
      <c r="D21" s="15">
        <v>104822</v>
      </c>
      <c r="E21" s="15">
        <v>141694</v>
      </c>
      <c r="F21" s="15">
        <v>170482</v>
      </c>
      <c r="G21" s="15">
        <v>148754.07799953752</v>
      </c>
      <c r="H21" s="15">
        <v>141111</v>
      </c>
      <c r="I21" s="15">
        <v>156713</v>
      </c>
      <c r="J21" s="15">
        <v>165995</v>
      </c>
    </row>
    <row r="22" spans="1:10" ht="12" customHeight="1">
      <c r="A22" s="2" t="s">
        <v>47</v>
      </c>
      <c r="B22" s="3">
        <v>540306</v>
      </c>
      <c r="C22" s="3">
        <v>533873</v>
      </c>
      <c r="D22" s="3">
        <v>546593</v>
      </c>
      <c r="E22" s="3">
        <v>581766</v>
      </c>
      <c r="F22" s="3">
        <v>643697</v>
      </c>
      <c r="G22" s="3">
        <v>733225.0983108459</v>
      </c>
      <c r="H22" s="3">
        <v>819695</v>
      </c>
      <c r="I22" s="3">
        <v>883822</v>
      </c>
      <c r="J22" s="3">
        <v>1003612</v>
      </c>
    </row>
    <row r="23" spans="1:10" ht="12" customHeight="1">
      <c r="A23" s="16" t="s">
        <v>48</v>
      </c>
      <c r="B23" s="17">
        <f>B24+B33</f>
        <v>3823445</v>
      </c>
      <c r="C23" s="17">
        <f>C24+C33</f>
        <v>4128326</v>
      </c>
      <c r="D23" s="17">
        <f aca="true" t="shared" si="3" ref="D23:J23">D24+D33</f>
        <v>4429796</v>
      </c>
      <c r="E23" s="17">
        <f t="shared" si="3"/>
        <v>4714171</v>
      </c>
      <c r="F23" s="17">
        <f t="shared" si="3"/>
        <v>4994618</v>
      </c>
      <c r="G23" s="17">
        <f t="shared" si="3"/>
        <v>5418083.626743791</v>
      </c>
      <c r="H23" s="17">
        <f t="shared" si="3"/>
        <v>5858744</v>
      </c>
      <c r="I23" s="17">
        <f t="shared" si="3"/>
        <v>6318726</v>
      </c>
      <c r="J23" s="17">
        <f t="shared" si="3"/>
        <v>6774657</v>
      </c>
    </row>
    <row r="24" spans="1:10" ht="12" customHeight="1">
      <c r="A24" s="12" t="s">
        <v>49</v>
      </c>
      <c r="B24" s="3">
        <f>SUM(B25:B32)+B39</f>
        <v>3100003</v>
      </c>
      <c r="C24" s="3">
        <f>SUM(C25:C32)+C39</f>
        <v>3334055</v>
      </c>
      <c r="D24" s="3">
        <f>SUM(D25:D32)+D39</f>
        <v>3576490</v>
      </c>
      <c r="E24" s="3">
        <f aca="true" t="shared" si="4" ref="E24:J24">SUM(E25:E32)+E39</f>
        <v>3809498</v>
      </c>
      <c r="F24" s="3">
        <f t="shared" si="4"/>
        <v>4022237</v>
      </c>
      <c r="G24" s="3">
        <f t="shared" si="4"/>
        <v>4352729.818105718</v>
      </c>
      <c r="H24" s="3">
        <f t="shared" si="4"/>
        <v>4709857</v>
      </c>
      <c r="I24" s="3">
        <f t="shared" si="4"/>
        <v>5087762</v>
      </c>
      <c r="J24" s="3">
        <f t="shared" si="4"/>
        <v>5468775</v>
      </c>
    </row>
    <row r="25" spans="1:10" ht="12" customHeight="1">
      <c r="A25" s="8" t="s">
        <v>50</v>
      </c>
      <c r="B25" s="3">
        <v>763020</v>
      </c>
      <c r="C25" s="3">
        <v>797806</v>
      </c>
      <c r="D25" s="3">
        <v>854252</v>
      </c>
      <c r="E25" s="3">
        <v>866795</v>
      </c>
      <c r="F25" s="3">
        <v>901630</v>
      </c>
      <c r="G25" s="3">
        <v>960683.7740246457</v>
      </c>
      <c r="H25" s="3">
        <v>1044305</v>
      </c>
      <c r="I25" s="3">
        <v>1120789</v>
      </c>
      <c r="J25" s="3">
        <v>1208416</v>
      </c>
    </row>
    <row r="26" spans="1:10" ht="12" customHeight="1">
      <c r="A26" s="8" t="s">
        <v>51</v>
      </c>
      <c r="B26" s="3">
        <v>326596</v>
      </c>
      <c r="C26" s="3">
        <v>358248</v>
      </c>
      <c r="D26" s="3">
        <v>394130</v>
      </c>
      <c r="E26" s="3">
        <v>419216</v>
      </c>
      <c r="F26" s="3">
        <v>432049</v>
      </c>
      <c r="G26" s="3">
        <v>478925.1512716514</v>
      </c>
      <c r="H26" s="3">
        <v>541199</v>
      </c>
      <c r="I26" s="3">
        <v>611634</v>
      </c>
      <c r="J26" s="3">
        <v>693558</v>
      </c>
    </row>
    <row r="27" spans="1:10" ht="12" customHeight="1">
      <c r="A27" s="8" t="s">
        <v>52</v>
      </c>
      <c r="B27" s="3">
        <v>419882</v>
      </c>
      <c r="C27" s="3">
        <v>475705</v>
      </c>
      <c r="D27" s="3">
        <v>506444</v>
      </c>
      <c r="E27" s="3">
        <v>572002</v>
      </c>
      <c r="F27" s="3">
        <v>640837</v>
      </c>
      <c r="G27" s="3">
        <v>702318.0484325818</v>
      </c>
      <c r="H27" s="3">
        <v>769060</v>
      </c>
      <c r="I27" s="3">
        <v>839896</v>
      </c>
      <c r="J27" s="3">
        <v>878884</v>
      </c>
    </row>
    <row r="28" spans="1:10" ht="12" customHeight="1">
      <c r="A28" s="8" t="s">
        <v>53</v>
      </c>
      <c r="B28" s="3">
        <v>363436</v>
      </c>
      <c r="C28" s="3">
        <v>378549</v>
      </c>
      <c r="D28" s="3">
        <v>377831</v>
      </c>
      <c r="E28" s="3">
        <v>399187</v>
      </c>
      <c r="F28" s="3">
        <v>411947</v>
      </c>
      <c r="G28" s="3">
        <v>468622.9164135093</v>
      </c>
      <c r="H28" s="3">
        <v>519126</v>
      </c>
      <c r="I28" s="3">
        <v>543802</v>
      </c>
      <c r="J28" s="3">
        <v>586887</v>
      </c>
    </row>
    <row r="29" spans="1:10" ht="12" customHeight="1">
      <c r="A29" s="8" t="s">
        <v>54</v>
      </c>
      <c r="B29" s="3">
        <v>1047471</v>
      </c>
      <c r="C29" s="3">
        <v>1122899</v>
      </c>
      <c r="D29" s="3">
        <v>1196724</v>
      </c>
      <c r="E29" s="3">
        <v>1279502</v>
      </c>
      <c r="F29" s="3">
        <v>1319556</v>
      </c>
      <c r="G29" s="3">
        <v>1407141.5715859428</v>
      </c>
      <c r="H29" s="3">
        <v>1486653</v>
      </c>
      <c r="I29" s="3">
        <v>1601997</v>
      </c>
      <c r="J29" s="3">
        <v>1695775</v>
      </c>
    </row>
    <row r="30" spans="1:10" ht="12" customHeight="1">
      <c r="A30" s="8" t="s">
        <v>55</v>
      </c>
      <c r="B30" s="3">
        <v>82616</v>
      </c>
      <c r="C30" s="3">
        <v>90848</v>
      </c>
      <c r="D30" s="3">
        <v>97778</v>
      </c>
      <c r="E30" s="3">
        <v>104269</v>
      </c>
      <c r="F30" s="3">
        <v>117209</v>
      </c>
      <c r="G30" s="3">
        <v>123469.93810180874</v>
      </c>
      <c r="H30" s="3">
        <v>134786</v>
      </c>
      <c r="I30" s="3">
        <v>143514</v>
      </c>
      <c r="J30" s="3">
        <v>159032</v>
      </c>
    </row>
    <row r="31" spans="1:10" ht="12" customHeight="1">
      <c r="A31" s="8" t="s">
        <v>56</v>
      </c>
      <c r="B31" s="3">
        <v>224471</v>
      </c>
      <c r="C31" s="3">
        <v>237166</v>
      </c>
      <c r="D31" s="3">
        <v>254116</v>
      </c>
      <c r="E31" s="3">
        <v>278630</v>
      </c>
      <c r="F31" s="3">
        <v>294291</v>
      </c>
      <c r="G31" s="3">
        <v>330613.133434672</v>
      </c>
      <c r="H31" s="3">
        <v>340111</v>
      </c>
      <c r="I31" s="3">
        <v>355117</v>
      </c>
      <c r="J31" s="3">
        <v>389384</v>
      </c>
    </row>
    <row r="32" spans="1:10" ht="12" customHeight="1">
      <c r="A32" s="8" t="s">
        <v>57</v>
      </c>
      <c r="B32" s="3">
        <v>125085</v>
      </c>
      <c r="C32" s="3">
        <v>137127</v>
      </c>
      <c r="D32" s="3">
        <v>162341</v>
      </c>
      <c r="E32" s="3">
        <v>173235</v>
      </c>
      <c r="F32" s="3">
        <v>198697</v>
      </c>
      <c r="G32" s="3">
        <v>210346.44084090702</v>
      </c>
      <c r="H32" s="3">
        <v>239577</v>
      </c>
      <c r="I32" s="3">
        <v>254574</v>
      </c>
      <c r="J32" s="3">
        <v>269307</v>
      </c>
    </row>
    <row r="33" spans="1:10" ht="12" customHeight="1">
      <c r="A33" s="12" t="s">
        <v>58</v>
      </c>
      <c r="B33" s="3">
        <f>SUM(B34:B38)</f>
        <v>723442</v>
      </c>
      <c r="C33" s="3">
        <f>SUM(C34:C38)</f>
        <v>794271</v>
      </c>
      <c r="D33" s="3">
        <f aca="true" t="shared" si="5" ref="D33:J33">SUM(D34:D38)</f>
        <v>853306</v>
      </c>
      <c r="E33" s="3">
        <f t="shared" si="5"/>
        <v>904673</v>
      </c>
      <c r="F33" s="3">
        <f t="shared" si="5"/>
        <v>972381</v>
      </c>
      <c r="G33" s="3">
        <f t="shared" si="5"/>
        <v>1065353.8086380726</v>
      </c>
      <c r="H33" s="3">
        <f t="shared" si="5"/>
        <v>1148887</v>
      </c>
      <c r="I33" s="3">
        <f t="shared" si="5"/>
        <v>1230964</v>
      </c>
      <c r="J33" s="3">
        <f t="shared" si="5"/>
        <v>1305882</v>
      </c>
    </row>
    <row r="34" spans="1:10" ht="12" customHeight="1">
      <c r="A34" s="8" t="s">
        <v>59</v>
      </c>
      <c r="B34" s="3">
        <v>279439</v>
      </c>
      <c r="C34" s="3">
        <v>288802</v>
      </c>
      <c r="D34" s="3">
        <v>303363</v>
      </c>
      <c r="E34" s="3">
        <v>323648</v>
      </c>
      <c r="F34" s="3">
        <v>345619</v>
      </c>
      <c r="G34" s="3">
        <v>385257.1119289214</v>
      </c>
      <c r="H34" s="3">
        <v>404296</v>
      </c>
      <c r="I34" s="3">
        <v>426880</v>
      </c>
      <c r="J34" s="3">
        <v>450458</v>
      </c>
    </row>
    <row r="35" spans="1:10" ht="12" customHeight="1">
      <c r="A35" s="8" t="s">
        <v>60</v>
      </c>
      <c r="B35" s="3">
        <v>153230</v>
      </c>
      <c r="C35" s="3">
        <v>166450</v>
      </c>
      <c r="D35" s="3">
        <v>169647</v>
      </c>
      <c r="E35" s="3">
        <v>178397</v>
      </c>
      <c r="F35" s="3">
        <v>186521</v>
      </c>
      <c r="G35" s="3">
        <v>203846.43267065933</v>
      </c>
      <c r="H35" s="3">
        <v>226279</v>
      </c>
      <c r="I35" s="3">
        <v>246243</v>
      </c>
      <c r="J35" s="3">
        <v>261122</v>
      </c>
    </row>
    <row r="36" spans="1:10" ht="12" customHeight="1">
      <c r="A36" s="8" t="s">
        <v>61</v>
      </c>
      <c r="B36" s="3">
        <v>197857</v>
      </c>
      <c r="C36" s="3">
        <v>236762</v>
      </c>
      <c r="D36" s="3">
        <v>261820</v>
      </c>
      <c r="E36" s="3">
        <v>265690</v>
      </c>
      <c r="F36" s="3">
        <v>285278</v>
      </c>
      <c r="G36" s="3">
        <v>311941.31615804386</v>
      </c>
      <c r="H36" s="3">
        <v>349121</v>
      </c>
      <c r="I36" s="3">
        <v>376598</v>
      </c>
      <c r="J36" s="3">
        <v>401055</v>
      </c>
    </row>
    <row r="37" spans="1:10" ht="12" customHeight="1">
      <c r="A37" s="8" t="s">
        <v>62</v>
      </c>
      <c r="B37" s="3">
        <v>27717</v>
      </c>
      <c r="C37" s="3">
        <v>28297</v>
      </c>
      <c r="D37" s="3">
        <v>33380</v>
      </c>
      <c r="E37" s="3">
        <v>39022</v>
      </c>
      <c r="F37" s="3">
        <v>42614</v>
      </c>
      <c r="G37" s="3">
        <v>46192.2378804478</v>
      </c>
      <c r="H37" s="3">
        <v>42806</v>
      </c>
      <c r="I37" s="3">
        <v>45381</v>
      </c>
      <c r="J37" s="3">
        <v>47994</v>
      </c>
    </row>
    <row r="38" spans="1:10" ht="12" customHeight="1">
      <c r="A38" s="8" t="s">
        <v>63</v>
      </c>
      <c r="B38" s="3">
        <v>65199</v>
      </c>
      <c r="C38" s="3">
        <v>73960</v>
      </c>
      <c r="D38" s="3">
        <v>85096</v>
      </c>
      <c r="E38" s="3">
        <v>97916</v>
      </c>
      <c r="F38" s="3">
        <v>112349</v>
      </c>
      <c r="G38" s="3">
        <v>118116.71</v>
      </c>
      <c r="H38" s="3">
        <v>126385</v>
      </c>
      <c r="I38" s="3">
        <v>135862</v>
      </c>
      <c r="J38" s="3">
        <v>145253</v>
      </c>
    </row>
    <row r="39" spans="1:10" ht="12" customHeight="1">
      <c r="A39" s="8" t="s">
        <v>64</v>
      </c>
      <c r="B39" s="3">
        <v>-252574</v>
      </c>
      <c r="C39" s="3">
        <v>-264293</v>
      </c>
      <c r="D39" s="3">
        <v>-267126</v>
      </c>
      <c r="E39" s="3">
        <v>-283338</v>
      </c>
      <c r="F39" s="3">
        <v>-293979</v>
      </c>
      <c r="G39" s="3">
        <v>-329391.156</v>
      </c>
      <c r="H39" s="3">
        <v>-364960</v>
      </c>
      <c r="I39" s="3">
        <v>-383561</v>
      </c>
      <c r="J39" s="3">
        <v>-412468</v>
      </c>
    </row>
    <row r="40" spans="1:10" s="31" customFormat="1" ht="12" customHeight="1">
      <c r="A40" s="31" t="s">
        <v>65</v>
      </c>
      <c r="B40" s="3">
        <f>B4+B5+B22+B23</f>
        <v>7093901</v>
      </c>
      <c r="C40" s="3">
        <f aca="true" t="shared" si="6" ref="C40:J40">C4+C5+C22+C23</f>
        <v>7526856</v>
      </c>
      <c r="D40" s="3">
        <f t="shared" si="6"/>
        <v>7964017</v>
      </c>
      <c r="E40" s="3">
        <f t="shared" si="6"/>
        <v>8585662</v>
      </c>
      <c r="F40" s="3">
        <f t="shared" si="6"/>
        <v>9088704</v>
      </c>
      <c r="G40" s="3">
        <f t="shared" si="6"/>
        <v>9769946.289903805</v>
      </c>
      <c r="H40" s="3">
        <f t="shared" si="6"/>
        <v>10370255</v>
      </c>
      <c r="I40" s="3">
        <f t="shared" si="6"/>
        <v>11049514</v>
      </c>
      <c r="J40" s="3">
        <f t="shared" si="6"/>
        <v>11743825</v>
      </c>
    </row>
    <row r="41" spans="1:10" ht="12" customHeight="1">
      <c r="A41" s="8" t="s">
        <v>23</v>
      </c>
      <c r="B41" s="3">
        <v>691292</v>
      </c>
      <c r="C41" s="3">
        <v>709235</v>
      </c>
      <c r="D41" s="3">
        <v>738853</v>
      </c>
      <c r="E41" s="3">
        <v>782425</v>
      </c>
      <c r="F41" s="3">
        <v>813096</v>
      </c>
      <c r="G41" s="3">
        <v>840882.2300349184</v>
      </c>
      <c r="H41" s="3">
        <v>884857</v>
      </c>
      <c r="I41" s="3">
        <v>926437</v>
      </c>
      <c r="J41" s="3">
        <v>957921</v>
      </c>
    </row>
    <row r="42" spans="1:10" s="2" customFormat="1" ht="12" customHeight="1">
      <c r="A42" s="5" t="s">
        <v>66</v>
      </c>
      <c r="B42" s="48">
        <f>B40+B41</f>
        <v>7785193</v>
      </c>
      <c r="C42" s="48">
        <f>C40+C41</f>
        <v>8236091</v>
      </c>
      <c r="D42" s="48">
        <f aca="true" t="shared" si="7" ref="D42:J42">D40+D41</f>
        <v>8702870</v>
      </c>
      <c r="E42" s="48">
        <f t="shared" si="7"/>
        <v>9368087</v>
      </c>
      <c r="F42" s="48">
        <f t="shared" si="7"/>
        <v>9901800</v>
      </c>
      <c r="G42" s="48">
        <f t="shared" si="7"/>
        <v>10610828.519938722</v>
      </c>
      <c r="H42" s="48">
        <f t="shared" si="7"/>
        <v>11255112</v>
      </c>
      <c r="I42" s="48">
        <f t="shared" si="7"/>
        <v>11975951</v>
      </c>
      <c r="J42" s="48">
        <f t="shared" si="7"/>
        <v>12701746</v>
      </c>
    </row>
    <row r="43" spans="1:10" s="20" customFormat="1" ht="12" customHeight="1">
      <c r="A43" s="19" t="s">
        <v>82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" customHeight="1">
      <c r="A44" s="19" t="s">
        <v>83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" customHeight="1">
      <c r="A45" s="19" t="s">
        <v>84</v>
      </c>
      <c r="B45" s="21"/>
      <c r="C45" s="21"/>
      <c r="D45" s="21"/>
      <c r="E45" s="21"/>
      <c r="F45" s="21"/>
      <c r="G45" s="21"/>
      <c r="H45" s="21"/>
      <c r="I45" s="21"/>
      <c r="J45" s="2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2">
      <pane ySplit="2" topLeftCell="BM4" activePane="bottomLeft" state="frozen"/>
      <selection pane="topLeft" activeCell="A2" sqref="A2"/>
      <selection pane="bottomLeft" activeCell="A4" sqref="A4"/>
    </sheetView>
  </sheetViews>
  <sheetFormatPr defaultColWidth="11.421875" defaultRowHeight="10.5"/>
  <cols>
    <col min="1" max="1" width="41.7109375" style="1" customWidth="1"/>
    <col min="2" max="10" width="10.7109375" style="1" customWidth="1"/>
    <col min="11" max="16384" width="11.421875" style="1" customWidth="1"/>
  </cols>
  <sheetData>
    <row r="1" ht="45" customHeight="1">
      <c r="C1" s="29"/>
    </row>
    <row r="2" ht="21" customHeight="1">
      <c r="A2" s="28" t="s">
        <v>7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ht="12" customHeight="1">
      <c r="A4" s="2" t="s">
        <v>29</v>
      </c>
      <c r="B4" s="3">
        <v>16164</v>
      </c>
      <c r="C4" s="3">
        <v>18599</v>
      </c>
      <c r="D4" s="3">
        <v>19880</v>
      </c>
      <c r="E4" s="3">
        <v>23079</v>
      </c>
      <c r="F4" s="3">
        <v>23242</v>
      </c>
      <c r="G4" s="3">
        <v>24268.3</v>
      </c>
      <c r="H4" s="3">
        <v>25379</v>
      </c>
      <c r="I4" s="3">
        <v>26897</v>
      </c>
      <c r="J4" s="3">
        <v>27847</v>
      </c>
    </row>
    <row r="5" spans="1:10" ht="12" customHeight="1">
      <c r="A5" s="10" t="s">
        <v>30</v>
      </c>
      <c r="B5" s="11">
        <f>B6+B9</f>
        <v>1232980</v>
      </c>
      <c r="C5" s="11">
        <f>C6+C9</f>
        <v>1281180</v>
      </c>
      <c r="D5" s="11">
        <f aca="true" t="shared" si="0" ref="D5:J5">D6+D9</f>
        <v>1388854</v>
      </c>
      <c r="E5" s="11">
        <f t="shared" si="0"/>
        <v>1542281</v>
      </c>
      <c r="F5" s="11">
        <f t="shared" si="0"/>
        <v>1706972</v>
      </c>
      <c r="G5" s="11">
        <f t="shared" si="0"/>
        <v>1877259.1912424748</v>
      </c>
      <c r="H5" s="11">
        <f t="shared" si="0"/>
        <v>1926520</v>
      </c>
      <c r="I5" s="11">
        <f t="shared" si="0"/>
        <v>1964696</v>
      </c>
      <c r="J5" s="11">
        <f t="shared" si="0"/>
        <v>2026522</v>
      </c>
    </row>
    <row r="6" spans="1:10" ht="12" customHeight="1">
      <c r="A6" s="12" t="s">
        <v>31</v>
      </c>
      <c r="B6" s="3">
        <f>B7+B8</f>
        <v>40747</v>
      </c>
      <c r="C6" s="3">
        <f>C7+C8</f>
        <v>41111</v>
      </c>
      <c r="D6" s="3">
        <f aca="true" t="shared" si="1" ref="D6:J6">D7+D8</f>
        <v>44169</v>
      </c>
      <c r="E6" s="3">
        <f t="shared" si="1"/>
        <v>46677</v>
      </c>
      <c r="F6" s="3">
        <f t="shared" si="1"/>
        <v>49645</v>
      </c>
      <c r="G6" s="3">
        <f t="shared" si="1"/>
        <v>52946.50826245683</v>
      </c>
      <c r="H6" s="3">
        <f t="shared" si="1"/>
        <v>57385</v>
      </c>
      <c r="I6" s="3">
        <f t="shared" si="1"/>
        <v>64135</v>
      </c>
      <c r="J6" s="3">
        <f t="shared" si="1"/>
        <v>69906</v>
      </c>
    </row>
    <row r="7" spans="1:10" ht="12" customHeight="1">
      <c r="A7" s="8" t="s">
        <v>32</v>
      </c>
      <c r="B7" s="3">
        <v>11656</v>
      </c>
      <c r="C7" s="3">
        <v>11161</v>
      </c>
      <c r="D7" s="3">
        <v>9819</v>
      </c>
      <c r="E7" s="3">
        <v>9454</v>
      </c>
      <c r="F7" s="3">
        <v>11439</v>
      </c>
      <c r="G7" s="3">
        <v>11333.308262456834</v>
      </c>
      <c r="H7" s="3">
        <v>12116</v>
      </c>
      <c r="I7" s="3">
        <v>13175</v>
      </c>
      <c r="J7" s="3">
        <v>14481</v>
      </c>
    </row>
    <row r="8" spans="1:10" ht="12" customHeight="1">
      <c r="A8" s="8" t="s">
        <v>33</v>
      </c>
      <c r="B8" s="3">
        <v>29091</v>
      </c>
      <c r="C8" s="3">
        <v>29950</v>
      </c>
      <c r="D8" s="3">
        <v>34350</v>
      </c>
      <c r="E8" s="3">
        <v>37223</v>
      </c>
      <c r="F8" s="3">
        <v>38206</v>
      </c>
      <c r="G8" s="3">
        <v>41613.2</v>
      </c>
      <c r="H8" s="3">
        <v>45269</v>
      </c>
      <c r="I8" s="3">
        <v>50960</v>
      </c>
      <c r="J8" s="3">
        <v>55425</v>
      </c>
    </row>
    <row r="9" spans="1:10" ht="12" customHeight="1">
      <c r="A9" s="12" t="s">
        <v>34</v>
      </c>
      <c r="B9" s="3">
        <f aca="true" t="shared" si="2" ref="B9:J9">SUM(B10:B21)</f>
        <v>1192233</v>
      </c>
      <c r="C9" s="3">
        <f t="shared" si="2"/>
        <v>1240069</v>
      </c>
      <c r="D9" s="3">
        <f t="shared" si="2"/>
        <v>1344685</v>
      </c>
      <c r="E9" s="3">
        <f t="shared" si="2"/>
        <v>1495604</v>
      </c>
      <c r="F9" s="3">
        <f t="shared" si="2"/>
        <v>1657327</v>
      </c>
      <c r="G9" s="3">
        <f t="shared" si="2"/>
        <v>1824312.682980018</v>
      </c>
      <c r="H9" s="3">
        <f t="shared" si="2"/>
        <v>1869135</v>
      </c>
      <c r="I9" s="3">
        <f t="shared" si="2"/>
        <v>1900561</v>
      </c>
      <c r="J9" s="3">
        <f t="shared" si="2"/>
        <v>1956616</v>
      </c>
    </row>
    <row r="10" spans="1:10" ht="12" customHeight="1">
      <c r="A10" s="8" t="s">
        <v>35</v>
      </c>
      <c r="B10" s="3">
        <v>178160</v>
      </c>
      <c r="C10" s="3">
        <v>182901</v>
      </c>
      <c r="D10" s="3">
        <v>185302</v>
      </c>
      <c r="E10" s="3">
        <v>189561</v>
      </c>
      <c r="F10" s="3">
        <v>196176</v>
      </c>
      <c r="G10" s="3">
        <v>201701.9544339548</v>
      </c>
      <c r="H10" s="3">
        <v>215761</v>
      </c>
      <c r="I10" s="3">
        <v>234618</v>
      </c>
      <c r="J10" s="3">
        <v>264511</v>
      </c>
    </row>
    <row r="11" spans="1:10" ht="12" customHeight="1">
      <c r="A11" s="8" t="s">
        <v>36</v>
      </c>
      <c r="B11" s="3">
        <v>37558</v>
      </c>
      <c r="C11" s="3">
        <v>44111</v>
      </c>
      <c r="D11" s="3">
        <v>46424</v>
      </c>
      <c r="E11" s="3">
        <v>49481</v>
      </c>
      <c r="F11" s="3">
        <v>50664</v>
      </c>
      <c r="G11" s="3">
        <v>51267.1850486105</v>
      </c>
      <c r="H11" s="3">
        <v>48433</v>
      </c>
      <c r="I11" s="3">
        <v>46560</v>
      </c>
      <c r="J11" s="3">
        <v>52751</v>
      </c>
    </row>
    <row r="12" spans="1:10" ht="12" customHeight="1">
      <c r="A12" s="8" t="s">
        <v>37</v>
      </c>
      <c r="B12" s="3">
        <v>23129</v>
      </c>
      <c r="C12" s="3">
        <v>24655</v>
      </c>
      <c r="D12" s="3">
        <v>29296</v>
      </c>
      <c r="E12" s="3">
        <v>29775</v>
      </c>
      <c r="F12" s="3">
        <v>33402</v>
      </c>
      <c r="G12" s="3">
        <v>39108.97978187264</v>
      </c>
      <c r="H12" s="3">
        <v>41467</v>
      </c>
      <c r="I12" s="3">
        <v>42791</v>
      </c>
      <c r="J12" s="3">
        <v>38981</v>
      </c>
    </row>
    <row r="13" spans="1:10" ht="12" customHeight="1">
      <c r="A13" s="8" t="s">
        <v>38</v>
      </c>
      <c r="B13" s="3">
        <v>95741</v>
      </c>
      <c r="C13" s="3">
        <v>96835</v>
      </c>
      <c r="D13" s="3">
        <v>110986</v>
      </c>
      <c r="E13" s="3">
        <v>118738</v>
      </c>
      <c r="F13" s="3">
        <v>130526</v>
      </c>
      <c r="G13" s="3">
        <v>159343.19414296537</v>
      </c>
      <c r="H13" s="3">
        <v>172879</v>
      </c>
      <c r="I13" s="3">
        <v>177466</v>
      </c>
      <c r="J13" s="3">
        <v>183648</v>
      </c>
    </row>
    <row r="14" spans="1:10" ht="12" customHeight="1">
      <c r="A14" s="8" t="s">
        <v>39</v>
      </c>
      <c r="B14" s="3">
        <v>35084</v>
      </c>
      <c r="C14" s="3">
        <v>35616</v>
      </c>
      <c r="D14" s="3">
        <v>38780</v>
      </c>
      <c r="E14" s="3">
        <v>43062</v>
      </c>
      <c r="F14" s="3">
        <v>44864</v>
      </c>
      <c r="G14" s="3">
        <v>51394.12777017357</v>
      </c>
      <c r="H14" s="3">
        <v>53662</v>
      </c>
      <c r="I14" s="3">
        <v>56865</v>
      </c>
      <c r="J14" s="3">
        <v>58275</v>
      </c>
    </row>
    <row r="15" spans="1:10" ht="12" customHeight="1">
      <c r="A15" s="8" t="s">
        <v>40</v>
      </c>
      <c r="B15" s="3">
        <v>32506</v>
      </c>
      <c r="C15" s="3">
        <v>35798</v>
      </c>
      <c r="D15" s="3">
        <v>38563</v>
      </c>
      <c r="E15" s="3">
        <v>45285</v>
      </c>
      <c r="F15" s="3">
        <v>51232</v>
      </c>
      <c r="G15" s="3">
        <v>59371.9</v>
      </c>
      <c r="H15" s="3">
        <v>61909</v>
      </c>
      <c r="I15" s="3">
        <v>63818</v>
      </c>
      <c r="J15" s="3">
        <v>67067</v>
      </c>
    </row>
    <row r="16" spans="1:10" ht="12" customHeight="1">
      <c r="A16" s="8" t="s">
        <v>41</v>
      </c>
      <c r="B16" s="3">
        <v>72079</v>
      </c>
      <c r="C16" s="3">
        <v>71925</v>
      </c>
      <c r="D16" s="3">
        <v>74186</v>
      </c>
      <c r="E16" s="3">
        <v>80315</v>
      </c>
      <c r="F16" s="3">
        <v>83887</v>
      </c>
      <c r="G16" s="3">
        <v>90158.86879573227</v>
      </c>
      <c r="H16" s="3">
        <v>99926</v>
      </c>
      <c r="I16" s="3">
        <v>108324</v>
      </c>
      <c r="J16" s="3">
        <v>127350</v>
      </c>
    </row>
    <row r="17" spans="1:10" ht="12" customHeight="1">
      <c r="A17" s="8" t="s">
        <v>42</v>
      </c>
      <c r="B17" s="3">
        <v>231419</v>
      </c>
      <c r="C17" s="3">
        <v>228744</v>
      </c>
      <c r="D17" s="3">
        <v>241108</v>
      </c>
      <c r="E17" s="3">
        <v>265631</v>
      </c>
      <c r="F17" s="3">
        <v>288205</v>
      </c>
      <c r="G17" s="3">
        <v>320330.9663076632</v>
      </c>
      <c r="H17" s="3">
        <v>325038</v>
      </c>
      <c r="I17" s="3">
        <v>309513</v>
      </c>
      <c r="J17" s="3">
        <v>307280</v>
      </c>
    </row>
    <row r="18" spans="1:10" ht="12" customHeight="1">
      <c r="A18" s="8" t="s">
        <v>43</v>
      </c>
      <c r="B18" s="3">
        <v>127197</v>
      </c>
      <c r="C18" s="3">
        <v>134441</v>
      </c>
      <c r="D18" s="3">
        <v>148131</v>
      </c>
      <c r="E18" s="3">
        <v>169699</v>
      </c>
      <c r="F18" s="3">
        <v>193662</v>
      </c>
      <c r="G18" s="3">
        <v>236646.72717087925</v>
      </c>
      <c r="H18" s="3">
        <v>247301</v>
      </c>
      <c r="I18" s="3">
        <v>241032</v>
      </c>
      <c r="J18" s="3">
        <v>234514</v>
      </c>
    </row>
    <row r="19" spans="1:10" ht="12" customHeight="1">
      <c r="A19" s="8" t="s">
        <v>44</v>
      </c>
      <c r="B19" s="3">
        <v>72297</v>
      </c>
      <c r="C19" s="3">
        <v>76018</v>
      </c>
      <c r="D19" s="3">
        <v>83018</v>
      </c>
      <c r="E19" s="3">
        <v>97549</v>
      </c>
      <c r="F19" s="3">
        <v>107991</v>
      </c>
      <c r="G19" s="3">
        <v>111946.31855457973</v>
      </c>
      <c r="H19" s="3">
        <v>111058</v>
      </c>
      <c r="I19" s="3">
        <v>113908</v>
      </c>
      <c r="J19" s="3">
        <v>112359</v>
      </c>
    </row>
    <row r="20" spans="1:10" ht="12" customHeight="1">
      <c r="A20" s="8" t="s">
        <v>45</v>
      </c>
      <c r="B20" s="3">
        <v>219745</v>
      </c>
      <c r="C20" s="3">
        <v>240346</v>
      </c>
      <c r="D20" s="3">
        <v>274011</v>
      </c>
      <c r="E20" s="3">
        <v>325137</v>
      </c>
      <c r="F20" s="3">
        <v>377060</v>
      </c>
      <c r="G20" s="3">
        <v>399247.71006261953</v>
      </c>
      <c r="H20" s="3">
        <v>391713</v>
      </c>
      <c r="I20" s="3">
        <v>396021</v>
      </c>
      <c r="J20" s="3">
        <v>408855</v>
      </c>
    </row>
    <row r="21" spans="1:10" ht="12" customHeight="1">
      <c r="A21" s="14" t="s">
        <v>46</v>
      </c>
      <c r="B21" s="15">
        <v>67318</v>
      </c>
      <c r="C21" s="15">
        <v>68679</v>
      </c>
      <c r="D21" s="15">
        <v>74880</v>
      </c>
      <c r="E21" s="15">
        <v>81371</v>
      </c>
      <c r="F21" s="15">
        <v>99658</v>
      </c>
      <c r="G21" s="15">
        <v>103794.75091096712</v>
      </c>
      <c r="H21" s="15">
        <v>99988</v>
      </c>
      <c r="I21" s="15">
        <v>109645</v>
      </c>
      <c r="J21" s="15">
        <v>101025</v>
      </c>
    </row>
    <row r="22" spans="1:10" ht="12" customHeight="1">
      <c r="A22" s="2" t="s">
        <v>47</v>
      </c>
      <c r="B22" s="3">
        <v>273011</v>
      </c>
      <c r="C22" s="3">
        <v>277097</v>
      </c>
      <c r="D22" s="3">
        <v>290379</v>
      </c>
      <c r="E22" s="3">
        <v>299099</v>
      </c>
      <c r="F22" s="3">
        <v>339770</v>
      </c>
      <c r="G22" s="3">
        <v>394802.55</v>
      </c>
      <c r="H22" s="3">
        <v>444997</v>
      </c>
      <c r="I22" s="3">
        <v>475069</v>
      </c>
      <c r="J22" s="3">
        <v>536742</v>
      </c>
    </row>
    <row r="23" spans="1:10" ht="12" customHeight="1">
      <c r="A23" s="16" t="s">
        <v>48</v>
      </c>
      <c r="B23" s="17">
        <f>B24+B33</f>
        <v>1935096</v>
      </c>
      <c r="C23" s="17">
        <f aca="true" t="shared" si="3" ref="C23:J23">C24+C33</f>
        <v>2099251</v>
      </c>
      <c r="D23" s="17">
        <f t="shared" si="3"/>
        <v>2247177</v>
      </c>
      <c r="E23" s="17">
        <f t="shared" si="3"/>
        <v>2417222</v>
      </c>
      <c r="F23" s="17">
        <f t="shared" si="3"/>
        <v>2595582</v>
      </c>
      <c r="G23" s="17">
        <f t="shared" si="3"/>
        <v>2791838.1454664</v>
      </c>
      <c r="H23" s="17">
        <f t="shared" si="3"/>
        <v>3027747</v>
      </c>
      <c r="I23" s="17">
        <f t="shared" si="3"/>
        <v>3244773</v>
      </c>
      <c r="J23" s="17">
        <f t="shared" si="3"/>
        <v>3500905</v>
      </c>
    </row>
    <row r="24" spans="1:10" ht="12" customHeight="1">
      <c r="A24" s="12" t="s">
        <v>49</v>
      </c>
      <c r="B24" s="3">
        <f>SUM(B25:B32)</f>
        <v>1256748</v>
      </c>
      <c r="C24" s="3">
        <f aca="true" t="shared" si="4" ref="C24:J24">SUM(C25:C32)</f>
        <v>1354803</v>
      </c>
      <c r="D24" s="3">
        <f t="shared" si="4"/>
        <v>1453677</v>
      </c>
      <c r="E24" s="3">
        <f t="shared" si="4"/>
        <v>1567340</v>
      </c>
      <c r="F24" s="3">
        <f t="shared" si="4"/>
        <v>1689249</v>
      </c>
      <c r="G24" s="3">
        <f t="shared" si="4"/>
        <v>1811687.6308479742</v>
      </c>
      <c r="H24" s="3">
        <f t="shared" si="4"/>
        <v>1979655</v>
      </c>
      <c r="I24" s="3">
        <f t="shared" si="4"/>
        <v>2124710</v>
      </c>
      <c r="J24" s="3">
        <f t="shared" si="4"/>
        <v>2314233</v>
      </c>
    </row>
    <row r="25" spans="1:10" ht="12" customHeight="1">
      <c r="A25" s="8" t="s">
        <v>50</v>
      </c>
      <c r="B25" s="3">
        <v>362278</v>
      </c>
      <c r="C25" s="3">
        <v>378566</v>
      </c>
      <c r="D25" s="3">
        <v>393108</v>
      </c>
      <c r="E25" s="3">
        <v>418364</v>
      </c>
      <c r="F25" s="3">
        <v>448682</v>
      </c>
      <c r="G25" s="3">
        <v>482214</v>
      </c>
      <c r="H25" s="3">
        <v>535508</v>
      </c>
      <c r="I25" s="3">
        <v>558257</v>
      </c>
      <c r="J25" s="3">
        <v>599036</v>
      </c>
    </row>
    <row r="26" spans="1:10" ht="12" customHeight="1">
      <c r="A26" s="8" t="s">
        <v>51</v>
      </c>
      <c r="B26" s="3">
        <v>105844</v>
      </c>
      <c r="C26" s="3">
        <v>122905</v>
      </c>
      <c r="D26" s="3">
        <v>137530</v>
      </c>
      <c r="E26" s="3">
        <v>145234</v>
      </c>
      <c r="F26" s="3">
        <v>150964</v>
      </c>
      <c r="G26" s="3">
        <v>161609</v>
      </c>
      <c r="H26" s="3">
        <v>191403</v>
      </c>
      <c r="I26" s="3">
        <v>228557</v>
      </c>
      <c r="J26" s="3">
        <v>237523</v>
      </c>
    </row>
    <row r="27" spans="1:10" ht="12" customHeight="1">
      <c r="A27" s="8" t="s">
        <v>52</v>
      </c>
      <c r="B27" s="3">
        <v>134611</v>
      </c>
      <c r="C27" s="3">
        <v>147380</v>
      </c>
      <c r="D27" s="3">
        <v>158156</v>
      </c>
      <c r="E27" s="3">
        <v>165992</v>
      </c>
      <c r="F27" s="3">
        <v>191979</v>
      </c>
      <c r="G27" s="3">
        <v>211507.65</v>
      </c>
      <c r="H27" s="3">
        <v>236206</v>
      </c>
      <c r="I27" s="3">
        <v>258662</v>
      </c>
      <c r="J27" s="3">
        <v>278224</v>
      </c>
    </row>
    <row r="28" spans="1:10" ht="12" customHeight="1">
      <c r="A28" s="8" t="s">
        <v>53</v>
      </c>
      <c r="B28" s="3">
        <v>176975</v>
      </c>
      <c r="C28" s="3">
        <v>188694</v>
      </c>
      <c r="D28" s="3">
        <v>192836</v>
      </c>
      <c r="E28" s="3">
        <v>207430</v>
      </c>
      <c r="F28" s="3">
        <v>205693</v>
      </c>
      <c r="G28" s="3">
        <v>215429.99068978202</v>
      </c>
      <c r="H28" s="3">
        <v>231561</v>
      </c>
      <c r="I28" s="3">
        <v>235741</v>
      </c>
      <c r="J28" s="3">
        <v>239876</v>
      </c>
    </row>
    <row r="29" spans="1:10" ht="12" customHeight="1">
      <c r="A29" s="8" t="s">
        <v>54</v>
      </c>
      <c r="B29" s="3">
        <v>219772</v>
      </c>
      <c r="C29" s="3">
        <v>233379</v>
      </c>
      <c r="D29" s="3">
        <v>255448</v>
      </c>
      <c r="E29" s="3">
        <v>281011</v>
      </c>
      <c r="F29" s="3">
        <v>300641</v>
      </c>
      <c r="G29" s="3">
        <v>318753</v>
      </c>
      <c r="H29" s="3">
        <v>330169</v>
      </c>
      <c r="I29" s="3">
        <v>363215</v>
      </c>
      <c r="J29" s="3">
        <v>400462</v>
      </c>
    </row>
    <row r="30" spans="1:10" ht="12" customHeight="1">
      <c r="A30" s="8" t="s">
        <v>55</v>
      </c>
      <c r="B30" s="3">
        <v>65549</v>
      </c>
      <c r="C30" s="3">
        <v>72744</v>
      </c>
      <c r="D30" s="3">
        <v>76618</v>
      </c>
      <c r="E30" s="3">
        <v>85638</v>
      </c>
      <c r="F30" s="3">
        <v>94551</v>
      </c>
      <c r="G30" s="3">
        <v>100944.13494957073</v>
      </c>
      <c r="H30" s="3">
        <v>105058</v>
      </c>
      <c r="I30" s="3">
        <v>112502</v>
      </c>
      <c r="J30" s="3">
        <v>127385</v>
      </c>
    </row>
    <row r="31" spans="1:10" ht="12" customHeight="1">
      <c r="A31" s="8" t="s">
        <v>56</v>
      </c>
      <c r="B31" s="3">
        <v>118724</v>
      </c>
      <c r="C31" s="3">
        <v>127894</v>
      </c>
      <c r="D31" s="3">
        <v>141230</v>
      </c>
      <c r="E31" s="3">
        <v>150374</v>
      </c>
      <c r="F31" s="3">
        <v>163794</v>
      </c>
      <c r="G31" s="3">
        <v>178223.3757562986</v>
      </c>
      <c r="H31" s="3">
        <v>186715</v>
      </c>
      <c r="I31" s="3">
        <v>200544</v>
      </c>
      <c r="J31" s="3">
        <v>227674</v>
      </c>
    </row>
    <row r="32" spans="1:10" ht="12" customHeight="1">
      <c r="A32" s="8" t="s">
        <v>57</v>
      </c>
      <c r="B32" s="3">
        <v>72995</v>
      </c>
      <c r="C32" s="3">
        <v>83241</v>
      </c>
      <c r="D32" s="3">
        <v>98751</v>
      </c>
      <c r="E32" s="3">
        <v>113297</v>
      </c>
      <c r="F32" s="3">
        <v>132945</v>
      </c>
      <c r="G32" s="3">
        <v>143006.4794523226</v>
      </c>
      <c r="H32" s="3">
        <v>163035</v>
      </c>
      <c r="I32" s="3">
        <v>167232</v>
      </c>
      <c r="J32" s="3">
        <v>204053</v>
      </c>
    </row>
    <row r="33" spans="1:10" ht="12" customHeight="1">
      <c r="A33" s="12" t="s">
        <v>58</v>
      </c>
      <c r="B33" s="3">
        <f>SUM(B34:B38)</f>
        <v>678348</v>
      </c>
      <c r="C33" s="3">
        <f aca="true" t="shared" si="5" ref="C33:J33">SUM(C34:C38)</f>
        <v>744448</v>
      </c>
      <c r="D33" s="3">
        <f t="shared" si="5"/>
        <v>793500</v>
      </c>
      <c r="E33" s="3">
        <f t="shared" si="5"/>
        <v>849882</v>
      </c>
      <c r="F33" s="3">
        <f t="shared" si="5"/>
        <v>906333</v>
      </c>
      <c r="G33" s="3">
        <f t="shared" si="5"/>
        <v>980150.5146184255</v>
      </c>
      <c r="H33" s="3">
        <f t="shared" si="5"/>
        <v>1048092</v>
      </c>
      <c r="I33" s="3">
        <f t="shared" si="5"/>
        <v>1120063</v>
      </c>
      <c r="J33" s="3">
        <f t="shared" si="5"/>
        <v>1186672</v>
      </c>
    </row>
    <row r="34" spans="1:10" ht="12" customHeight="1">
      <c r="A34" s="8" t="s">
        <v>59</v>
      </c>
      <c r="B34" s="3">
        <v>255878</v>
      </c>
      <c r="C34" s="3">
        <v>266566</v>
      </c>
      <c r="D34" s="3">
        <v>278370</v>
      </c>
      <c r="E34" s="3">
        <v>287979</v>
      </c>
      <c r="F34" s="3">
        <v>303354</v>
      </c>
      <c r="G34" s="3">
        <v>326080.24881946377</v>
      </c>
      <c r="H34" s="3">
        <v>343175</v>
      </c>
      <c r="I34" s="3">
        <v>361083</v>
      </c>
      <c r="J34" s="3">
        <v>380285</v>
      </c>
    </row>
    <row r="35" spans="1:10" ht="12" customHeight="1">
      <c r="A35" s="8" t="s">
        <v>60</v>
      </c>
      <c r="B35" s="3">
        <v>143776</v>
      </c>
      <c r="C35" s="3">
        <v>153027</v>
      </c>
      <c r="D35" s="3">
        <v>159373</v>
      </c>
      <c r="E35" s="3">
        <v>168974</v>
      </c>
      <c r="F35" s="3">
        <v>177732</v>
      </c>
      <c r="G35" s="3">
        <v>193846.43393391397</v>
      </c>
      <c r="H35" s="3">
        <v>212562</v>
      </c>
      <c r="I35" s="3">
        <v>227975</v>
      </c>
      <c r="J35" s="3">
        <v>239591</v>
      </c>
    </row>
    <row r="36" spans="1:10" ht="12" customHeight="1">
      <c r="A36" s="8" t="s">
        <v>61</v>
      </c>
      <c r="B36" s="3">
        <v>186195</v>
      </c>
      <c r="C36" s="3">
        <v>222630</v>
      </c>
      <c r="D36" s="3">
        <v>237465</v>
      </c>
      <c r="E36" s="3">
        <v>256108</v>
      </c>
      <c r="F36" s="3">
        <v>270513</v>
      </c>
      <c r="G36" s="3">
        <v>296159.72137346887</v>
      </c>
      <c r="H36" s="3">
        <v>323386</v>
      </c>
      <c r="I36" s="3">
        <v>350014</v>
      </c>
      <c r="J36" s="3">
        <v>375064</v>
      </c>
    </row>
    <row r="37" spans="1:10" ht="12" customHeight="1">
      <c r="A37" s="8" t="s">
        <v>62</v>
      </c>
      <c r="B37" s="3">
        <v>27300</v>
      </c>
      <c r="C37" s="3">
        <v>28265</v>
      </c>
      <c r="D37" s="3">
        <v>33196</v>
      </c>
      <c r="E37" s="3">
        <v>38905</v>
      </c>
      <c r="F37" s="3">
        <v>42385</v>
      </c>
      <c r="G37" s="3">
        <v>45947.40049157894</v>
      </c>
      <c r="H37" s="3">
        <v>42584</v>
      </c>
      <c r="I37" s="3">
        <v>45129</v>
      </c>
      <c r="J37" s="3">
        <v>46479</v>
      </c>
    </row>
    <row r="38" spans="1:10" ht="12" customHeight="1">
      <c r="A38" s="8" t="s">
        <v>63</v>
      </c>
      <c r="B38" s="3">
        <v>65199</v>
      </c>
      <c r="C38" s="3">
        <v>73960</v>
      </c>
      <c r="D38" s="3">
        <v>85096</v>
      </c>
      <c r="E38" s="3">
        <v>97916</v>
      </c>
      <c r="F38" s="3">
        <v>112349</v>
      </c>
      <c r="G38" s="3">
        <v>118116.71</v>
      </c>
      <c r="H38" s="3">
        <v>126385</v>
      </c>
      <c r="I38" s="3">
        <v>135862</v>
      </c>
      <c r="J38" s="3">
        <v>145253</v>
      </c>
    </row>
    <row r="39" spans="1:10" ht="12" customHeight="1">
      <c r="A39" s="5" t="s">
        <v>65</v>
      </c>
      <c r="B39" s="48">
        <f aca="true" t="shared" si="6" ref="B39:J39">B4+B5+B22+B23</f>
        <v>3457251</v>
      </c>
      <c r="C39" s="48">
        <f t="shared" si="6"/>
        <v>3676127</v>
      </c>
      <c r="D39" s="48">
        <f t="shared" si="6"/>
        <v>3946290</v>
      </c>
      <c r="E39" s="48">
        <f t="shared" si="6"/>
        <v>4281681</v>
      </c>
      <c r="F39" s="48">
        <f t="shared" si="6"/>
        <v>4665566</v>
      </c>
      <c r="G39" s="48">
        <f t="shared" si="6"/>
        <v>5088168.186708875</v>
      </c>
      <c r="H39" s="48">
        <f t="shared" si="6"/>
        <v>5424643</v>
      </c>
      <c r="I39" s="48">
        <f t="shared" si="6"/>
        <v>5711435</v>
      </c>
      <c r="J39" s="48">
        <f t="shared" si="6"/>
        <v>6092016</v>
      </c>
    </row>
    <row r="40" spans="1:10" s="2" customFormat="1" ht="12" customHeight="1">
      <c r="A40" s="19" t="s">
        <v>82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s="20" customFormat="1" ht="12" customHeight="1">
      <c r="A41" s="19" t="s">
        <v>83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0" customFormat="1" ht="12" customHeight="1">
      <c r="A42" s="19" t="s">
        <v>84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20" customFormat="1" ht="12" customHeight="1">
      <c r="A43" s="19"/>
      <c r="B43" s="21"/>
      <c r="C43" s="21"/>
      <c r="D43" s="21"/>
      <c r="E43" s="21"/>
      <c r="F43" s="21"/>
      <c r="G43" s="21"/>
      <c r="H43" s="21"/>
      <c r="I43" s="21"/>
      <c r="J43" s="2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0.5"/>
  <cols>
    <col min="1" max="1" width="41.0039062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28" t="s">
        <v>67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ht="12" customHeight="1">
      <c r="A4" s="2" t="s">
        <v>29</v>
      </c>
      <c r="B4" s="3">
        <v>299393</v>
      </c>
      <c r="C4" s="3">
        <v>362844</v>
      </c>
      <c r="D4" s="3">
        <v>346748</v>
      </c>
      <c r="E4" s="3">
        <v>348240</v>
      </c>
      <c r="F4" s="3">
        <v>354504</v>
      </c>
      <c r="G4" s="3">
        <v>410174.6374108327</v>
      </c>
      <c r="H4" s="3">
        <v>391401</v>
      </c>
      <c r="I4" s="3">
        <v>361852</v>
      </c>
      <c r="J4" s="3">
        <v>351157</v>
      </c>
    </row>
    <row r="5" spans="1:10" ht="12" customHeight="1">
      <c r="A5" s="10" t="s">
        <v>30</v>
      </c>
      <c r="B5" s="11">
        <f>B6+B9</f>
        <v>1201608</v>
      </c>
      <c r="C5" s="11">
        <f aca="true" t="shared" si="0" ref="C5:J5">C6+C9</f>
        <v>1223571</v>
      </c>
      <c r="D5" s="11">
        <f t="shared" si="0"/>
        <v>1253317</v>
      </c>
      <c r="E5" s="11">
        <f t="shared" si="0"/>
        <v>1398093</v>
      </c>
      <c r="F5" s="11">
        <f t="shared" si="0"/>
        <v>1387932</v>
      </c>
      <c r="G5" s="11">
        <f t="shared" si="0"/>
        <v>1330878.3457578998</v>
      </c>
      <c r="H5" s="11">
        <f t="shared" si="0"/>
        <v>1372540</v>
      </c>
      <c r="I5" s="11">
        <f t="shared" si="0"/>
        <v>1516779</v>
      </c>
      <c r="J5" s="11">
        <f t="shared" si="0"/>
        <v>1583164</v>
      </c>
    </row>
    <row r="6" spans="1:10" ht="12" customHeight="1">
      <c r="A6" s="12" t="s">
        <v>31</v>
      </c>
      <c r="B6" s="3">
        <f>B7+B8</f>
        <v>121486</v>
      </c>
      <c r="C6" s="3">
        <f aca="true" t="shared" si="1" ref="C6:J6">C7+C8</f>
        <v>125961</v>
      </c>
      <c r="D6" s="3">
        <f t="shared" si="1"/>
        <v>136179</v>
      </c>
      <c r="E6" s="3">
        <f t="shared" si="1"/>
        <v>151976</v>
      </c>
      <c r="F6" s="3">
        <f t="shared" si="1"/>
        <v>158326</v>
      </c>
      <c r="G6" s="3">
        <f t="shared" si="1"/>
        <v>179356.29946608958</v>
      </c>
      <c r="H6" s="3">
        <f t="shared" si="1"/>
        <v>191064</v>
      </c>
      <c r="I6" s="3">
        <f t="shared" si="1"/>
        <v>208097</v>
      </c>
      <c r="J6" s="3">
        <f t="shared" si="1"/>
        <v>220541</v>
      </c>
    </row>
    <row r="7" spans="1:10" ht="12" customHeight="1">
      <c r="A7" s="8" t="s">
        <v>32</v>
      </c>
      <c r="B7" s="3">
        <v>17521</v>
      </c>
      <c r="C7" s="3">
        <v>17071</v>
      </c>
      <c r="D7" s="3">
        <v>14132</v>
      </c>
      <c r="E7" s="3">
        <v>12818</v>
      </c>
      <c r="F7" s="3">
        <v>16722</v>
      </c>
      <c r="G7" s="3">
        <v>12450.699172061903</v>
      </c>
      <c r="H7" s="3">
        <v>15190</v>
      </c>
      <c r="I7" s="3">
        <v>18992</v>
      </c>
      <c r="J7" s="3">
        <v>19127</v>
      </c>
    </row>
    <row r="8" spans="1:10" ht="12" customHeight="1">
      <c r="A8" s="8" t="s">
        <v>33</v>
      </c>
      <c r="B8" s="3">
        <v>103965</v>
      </c>
      <c r="C8" s="3">
        <v>108890</v>
      </c>
      <c r="D8" s="3">
        <v>122047</v>
      </c>
      <c r="E8" s="3">
        <v>139158</v>
      </c>
      <c r="F8" s="3">
        <v>141604</v>
      </c>
      <c r="G8" s="3">
        <v>166905.60029402768</v>
      </c>
      <c r="H8" s="3">
        <v>175874</v>
      </c>
      <c r="I8" s="3">
        <v>189105</v>
      </c>
      <c r="J8" s="3">
        <v>201414</v>
      </c>
    </row>
    <row r="9" spans="1:10" ht="12" customHeight="1">
      <c r="A9" s="12" t="s">
        <v>34</v>
      </c>
      <c r="B9" s="3">
        <f aca="true" t="shared" si="2" ref="B9:J9">SUM(B10:B21)</f>
        <v>1080122</v>
      </c>
      <c r="C9" s="3">
        <f t="shared" si="2"/>
        <v>1097610</v>
      </c>
      <c r="D9" s="3">
        <f t="shared" si="2"/>
        <v>1117138</v>
      </c>
      <c r="E9" s="3">
        <f t="shared" si="2"/>
        <v>1246117</v>
      </c>
      <c r="F9" s="3">
        <f t="shared" si="2"/>
        <v>1229606</v>
      </c>
      <c r="G9" s="3">
        <f t="shared" si="2"/>
        <v>1151522.0462918102</v>
      </c>
      <c r="H9" s="3">
        <f t="shared" si="2"/>
        <v>1181476</v>
      </c>
      <c r="I9" s="3">
        <f t="shared" si="2"/>
        <v>1308682</v>
      </c>
      <c r="J9" s="3">
        <f t="shared" si="2"/>
        <v>1362623</v>
      </c>
    </row>
    <row r="10" spans="1:10" ht="12" customHeight="1">
      <c r="A10" s="8" t="s">
        <v>35</v>
      </c>
      <c r="B10" s="3">
        <v>162556</v>
      </c>
      <c r="C10" s="3">
        <v>162529</v>
      </c>
      <c r="D10" s="3">
        <v>185186</v>
      </c>
      <c r="E10" s="3">
        <v>208783</v>
      </c>
      <c r="F10" s="3">
        <v>195883</v>
      </c>
      <c r="G10" s="3">
        <v>160463.78601697454</v>
      </c>
      <c r="H10" s="3">
        <v>201694</v>
      </c>
      <c r="I10" s="3">
        <v>267995</v>
      </c>
      <c r="J10" s="3">
        <v>272514</v>
      </c>
    </row>
    <row r="11" spans="1:10" ht="12" customHeight="1">
      <c r="A11" s="8" t="s">
        <v>36</v>
      </c>
      <c r="B11" s="3">
        <v>27642</v>
      </c>
      <c r="C11" s="3">
        <v>34884</v>
      </c>
      <c r="D11" s="3">
        <v>27108</v>
      </c>
      <c r="E11" s="3">
        <v>35366</v>
      </c>
      <c r="F11" s="3">
        <v>29776</v>
      </c>
      <c r="G11" s="3">
        <v>27558.543023076738</v>
      </c>
      <c r="H11" s="3">
        <v>28769</v>
      </c>
      <c r="I11" s="3">
        <v>17548</v>
      </c>
      <c r="J11" s="3">
        <v>15751</v>
      </c>
    </row>
    <row r="12" spans="1:10" ht="12" customHeight="1">
      <c r="A12" s="8" t="s">
        <v>37</v>
      </c>
      <c r="B12" s="3">
        <v>16500</v>
      </c>
      <c r="C12" s="3">
        <v>16928</v>
      </c>
      <c r="D12" s="3">
        <v>19923</v>
      </c>
      <c r="E12" s="3">
        <v>16451</v>
      </c>
      <c r="F12" s="3">
        <v>17056</v>
      </c>
      <c r="G12" s="3">
        <v>17873.90415926414</v>
      </c>
      <c r="H12" s="3">
        <v>23562</v>
      </c>
      <c r="I12" s="3">
        <v>29774</v>
      </c>
      <c r="J12" s="3">
        <v>22744</v>
      </c>
    </row>
    <row r="13" spans="1:10" ht="12" customHeight="1">
      <c r="A13" s="8" t="s">
        <v>38</v>
      </c>
      <c r="B13" s="3">
        <v>93946</v>
      </c>
      <c r="C13" s="3">
        <v>98739</v>
      </c>
      <c r="D13" s="3">
        <v>108603</v>
      </c>
      <c r="E13" s="3">
        <v>116382</v>
      </c>
      <c r="F13" s="3">
        <v>90081</v>
      </c>
      <c r="G13" s="3">
        <v>130750.06477434996</v>
      </c>
      <c r="H13" s="3">
        <v>143706</v>
      </c>
      <c r="I13" s="3">
        <v>152830</v>
      </c>
      <c r="J13" s="3">
        <v>156827</v>
      </c>
    </row>
    <row r="14" spans="1:10" ht="12" customHeight="1">
      <c r="A14" s="8" t="s">
        <v>39</v>
      </c>
      <c r="B14" s="3">
        <v>49507</v>
      </c>
      <c r="C14" s="3">
        <v>36861</v>
      </c>
      <c r="D14" s="3">
        <v>45226</v>
      </c>
      <c r="E14" s="3">
        <v>42470</v>
      </c>
      <c r="F14" s="3">
        <v>34976</v>
      </c>
      <c r="G14" s="3">
        <v>45032.823112313796</v>
      </c>
      <c r="H14" s="3">
        <v>45793</v>
      </c>
      <c r="I14" s="3">
        <v>55975</v>
      </c>
      <c r="J14" s="3">
        <v>48945</v>
      </c>
    </row>
    <row r="15" spans="1:10" ht="12" customHeight="1">
      <c r="A15" s="8" t="s">
        <v>40</v>
      </c>
      <c r="B15" s="3">
        <v>37685</v>
      </c>
      <c r="C15" s="3">
        <v>45866</v>
      </c>
      <c r="D15" s="3">
        <v>34697</v>
      </c>
      <c r="E15" s="3">
        <v>44454</v>
      </c>
      <c r="F15" s="3">
        <v>42126</v>
      </c>
      <c r="G15" s="3">
        <v>43175.42976001552</v>
      </c>
      <c r="H15" s="3">
        <v>42841</v>
      </c>
      <c r="I15" s="3">
        <v>42845</v>
      </c>
      <c r="J15" s="3">
        <v>45288</v>
      </c>
    </row>
    <row r="16" spans="1:10" ht="12" customHeight="1">
      <c r="A16" s="8" t="s">
        <v>41</v>
      </c>
      <c r="B16" s="3">
        <v>74972</v>
      </c>
      <c r="C16" s="3">
        <v>67394</v>
      </c>
      <c r="D16" s="3">
        <v>71673</v>
      </c>
      <c r="E16" s="3">
        <v>62472</v>
      </c>
      <c r="F16" s="3">
        <v>86152</v>
      </c>
      <c r="G16" s="3">
        <v>73634.21255828708</v>
      </c>
      <c r="H16" s="3">
        <v>87064</v>
      </c>
      <c r="I16" s="3">
        <v>114104</v>
      </c>
      <c r="J16" s="3">
        <v>117655</v>
      </c>
    </row>
    <row r="17" spans="1:10" ht="12" customHeight="1">
      <c r="A17" s="8" t="s">
        <v>42</v>
      </c>
      <c r="B17" s="3">
        <v>178809</v>
      </c>
      <c r="C17" s="3">
        <v>159725</v>
      </c>
      <c r="D17" s="3">
        <v>183851</v>
      </c>
      <c r="E17" s="3">
        <v>173411</v>
      </c>
      <c r="F17" s="3">
        <v>186111</v>
      </c>
      <c r="G17" s="3">
        <v>154734.1278438194</v>
      </c>
      <c r="H17" s="3">
        <v>170549</v>
      </c>
      <c r="I17" s="3">
        <v>170261</v>
      </c>
      <c r="J17" s="3">
        <v>174883</v>
      </c>
    </row>
    <row r="18" spans="1:10" ht="12" customHeight="1">
      <c r="A18" s="8" t="s">
        <v>43</v>
      </c>
      <c r="B18" s="3">
        <v>90114</v>
      </c>
      <c r="C18" s="3">
        <v>95890</v>
      </c>
      <c r="D18" s="3">
        <v>118651</v>
      </c>
      <c r="E18" s="3">
        <v>117055</v>
      </c>
      <c r="F18" s="3">
        <v>115818</v>
      </c>
      <c r="G18" s="3">
        <v>113001.4195818318</v>
      </c>
      <c r="H18" s="3">
        <v>111137</v>
      </c>
      <c r="I18" s="3">
        <v>88767</v>
      </c>
      <c r="J18" s="3">
        <v>93441</v>
      </c>
    </row>
    <row r="19" spans="1:10" ht="12" customHeight="1">
      <c r="A19" s="8" t="s">
        <v>44</v>
      </c>
      <c r="B19" s="3">
        <v>80529</v>
      </c>
      <c r="C19" s="3">
        <v>93672</v>
      </c>
      <c r="D19" s="3">
        <v>65927</v>
      </c>
      <c r="E19" s="3">
        <v>108975</v>
      </c>
      <c r="F19" s="3">
        <v>104183</v>
      </c>
      <c r="G19" s="3">
        <v>87533.2492849097</v>
      </c>
      <c r="H19" s="3">
        <v>88600</v>
      </c>
      <c r="I19" s="3">
        <v>82593</v>
      </c>
      <c r="J19" s="3">
        <v>83089</v>
      </c>
    </row>
    <row r="20" spans="1:10" ht="12" customHeight="1">
      <c r="A20" s="8" t="s">
        <v>45</v>
      </c>
      <c r="B20" s="3">
        <v>198428</v>
      </c>
      <c r="C20" s="3">
        <v>241955</v>
      </c>
      <c r="D20" s="3">
        <v>226127</v>
      </c>
      <c r="E20" s="3">
        <v>259500</v>
      </c>
      <c r="F20" s="3">
        <v>256482</v>
      </c>
      <c r="G20" s="3">
        <v>252577.62545735715</v>
      </c>
      <c r="H20" s="3">
        <v>196094</v>
      </c>
      <c r="I20" s="3">
        <v>238586</v>
      </c>
      <c r="J20" s="3">
        <v>266155</v>
      </c>
    </row>
    <row r="21" spans="1:10" ht="12" customHeight="1">
      <c r="A21" s="14" t="s">
        <v>46</v>
      </c>
      <c r="B21" s="15">
        <v>69434</v>
      </c>
      <c r="C21" s="15">
        <v>43167</v>
      </c>
      <c r="D21" s="15">
        <v>30166</v>
      </c>
      <c r="E21" s="15">
        <v>60798</v>
      </c>
      <c r="F21" s="15">
        <v>70962</v>
      </c>
      <c r="G21" s="15">
        <v>45186.860719610515</v>
      </c>
      <c r="H21" s="15">
        <v>41667</v>
      </c>
      <c r="I21" s="15">
        <v>47404</v>
      </c>
      <c r="J21" s="15">
        <v>65331</v>
      </c>
    </row>
    <row r="22" spans="1:10" ht="12" customHeight="1">
      <c r="A22" s="2" t="s">
        <v>47</v>
      </c>
      <c r="B22" s="3">
        <v>258389</v>
      </c>
      <c r="C22" s="3">
        <v>247717</v>
      </c>
      <c r="D22" s="3">
        <v>246751</v>
      </c>
      <c r="E22" s="3">
        <v>272635</v>
      </c>
      <c r="F22" s="3">
        <v>292951</v>
      </c>
      <c r="G22" s="3">
        <v>326526.04056383064</v>
      </c>
      <c r="H22" s="3">
        <v>361662</v>
      </c>
      <c r="I22" s="3">
        <v>394716</v>
      </c>
      <c r="J22" s="3">
        <v>451595</v>
      </c>
    </row>
    <row r="23" spans="1:10" ht="12" customHeight="1">
      <c r="A23" s="16" t="s">
        <v>48</v>
      </c>
      <c r="B23" s="17">
        <f>B24+B33</f>
        <v>1829006</v>
      </c>
      <c r="C23" s="17">
        <f>C24+C33</f>
        <v>1965619</v>
      </c>
      <c r="D23" s="17">
        <f aca="true" t="shared" si="3" ref="D23:J23">D24+D33</f>
        <v>2115573</v>
      </c>
      <c r="E23" s="17">
        <f t="shared" si="3"/>
        <v>2225395</v>
      </c>
      <c r="F23" s="17">
        <f t="shared" si="3"/>
        <v>2324974</v>
      </c>
      <c r="G23" s="17">
        <f t="shared" si="3"/>
        <v>2546930.0644406974</v>
      </c>
      <c r="H23" s="17">
        <f t="shared" si="3"/>
        <v>2745756</v>
      </c>
      <c r="I23" s="17">
        <f t="shared" si="3"/>
        <v>2982652</v>
      </c>
      <c r="J23" s="17">
        <f t="shared" si="3"/>
        <v>3177298</v>
      </c>
    </row>
    <row r="24" spans="1:10" ht="12" customHeight="1">
      <c r="A24" s="12" t="s">
        <v>49</v>
      </c>
      <c r="B24" s="3">
        <f>SUM(B25:B32)+B39</f>
        <v>1784823</v>
      </c>
      <c r="C24" s="3">
        <f>SUM(C25:C32)+C39</f>
        <v>1916778</v>
      </c>
      <c r="D24" s="3">
        <f aca="true" t="shared" si="4" ref="D24:J24">SUM(D25:D32)+D39</f>
        <v>2056820</v>
      </c>
      <c r="E24" s="3">
        <f t="shared" si="4"/>
        <v>2171723</v>
      </c>
      <c r="F24" s="3">
        <f t="shared" si="4"/>
        <v>2260125</v>
      </c>
      <c r="G24" s="3">
        <f t="shared" si="4"/>
        <v>2463044.9403724945</v>
      </c>
      <c r="H24" s="3">
        <f t="shared" si="4"/>
        <v>2646375</v>
      </c>
      <c r="I24" s="3">
        <f t="shared" si="4"/>
        <v>2873269</v>
      </c>
      <c r="J24" s="3">
        <f t="shared" si="4"/>
        <v>3059690</v>
      </c>
    </row>
    <row r="25" spans="1:10" ht="12" customHeight="1">
      <c r="A25" s="8" t="s">
        <v>50</v>
      </c>
      <c r="B25" s="3">
        <v>394381</v>
      </c>
      <c r="C25" s="3">
        <v>412530</v>
      </c>
      <c r="D25" s="3">
        <v>453977</v>
      </c>
      <c r="E25" s="3">
        <v>441027</v>
      </c>
      <c r="F25" s="3">
        <v>445209</v>
      </c>
      <c r="G25" s="3">
        <v>470171.9309793756</v>
      </c>
      <c r="H25" s="3">
        <v>499823</v>
      </c>
      <c r="I25" s="3">
        <v>552890</v>
      </c>
      <c r="J25" s="3">
        <v>599064</v>
      </c>
    </row>
    <row r="26" spans="1:10" ht="12" customHeight="1">
      <c r="A26" s="8" t="s">
        <v>51</v>
      </c>
      <c r="B26" s="3">
        <v>218295</v>
      </c>
      <c r="C26" s="3">
        <v>232677</v>
      </c>
      <c r="D26" s="3">
        <v>253752</v>
      </c>
      <c r="E26" s="3">
        <v>270954</v>
      </c>
      <c r="F26" s="3">
        <v>277936</v>
      </c>
      <c r="G26" s="3">
        <v>313907.65697475174</v>
      </c>
      <c r="H26" s="3">
        <v>346059</v>
      </c>
      <c r="I26" s="3">
        <v>379002</v>
      </c>
      <c r="J26" s="3">
        <v>451587</v>
      </c>
    </row>
    <row r="27" spans="1:10" ht="12" customHeight="1">
      <c r="A27" s="8" t="s">
        <v>52</v>
      </c>
      <c r="B27" s="3">
        <v>280686</v>
      </c>
      <c r="C27" s="3">
        <v>323229</v>
      </c>
      <c r="D27" s="3">
        <v>342860</v>
      </c>
      <c r="E27" s="3">
        <v>400024</v>
      </c>
      <c r="F27" s="3">
        <v>442267</v>
      </c>
      <c r="G27" s="3">
        <v>483704.3104356397</v>
      </c>
      <c r="H27" s="3">
        <v>525133</v>
      </c>
      <c r="I27" s="3">
        <v>572875</v>
      </c>
      <c r="J27" s="3">
        <v>592001</v>
      </c>
    </row>
    <row r="28" spans="1:10" ht="12" customHeight="1">
      <c r="A28" s="8" t="s">
        <v>53</v>
      </c>
      <c r="B28" s="3">
        <v>183474</v>
      </c>
      <c r="C28" s="3">
        <v>186728</v>
      </c>
      <c r="D28" s="3">
        <v>181832</v>
      </c>
      <c r="E28" s="3">
        <v>188402</v>
      </c>
      <c r="F28" s="3">
        <v>202773</v>
      </c>
      <c r="G28" s="3">
        <v>249289.905138175</v>
      </c>
      <c r="H28" s="3">
        <v>283257</v>
      </c>
      <c r="I28" s="3">
        <v>303519</v>
      </c>
      <c r="J28" s="3">
        <v>342129</v>
      </c>
    </row>
    <row r="29" spans="1:10" ht="12" customHeight="1">
      <c r="A29" s="8" t="s">
        <v>54</v>
      </c>
      <c r="B29" s="3">
        <v>787395</v>
      </c>
      <c r="C29" s="3">
        <v>846497</v>
      </c>
      <c r="D29" s="3">
        <v>895976</v>
      </c>
      <c r="E29" s="3">
        <v>950092</v>
      </c>
      <c r="F29" s="3">
        <v>969491</v>
      </c>
      <c r="G29" s="3">
        <v>1035799.3622241144</v>
      </c>
      <c r="H29" s="3">
        <v>1100332</v>
      </c>
      <c r="I29" s="3">
        <v>1178749</v>
      </c>
      <c r="J29" s="3">
        <v>1232051</v>
      </c>
    </row>
    <row r="30" spans="1:10" ht="12" customHeight="1">
      <c r="A30" s="8" t="s">
        <v>55</v>
      </c>
      <c r="B30" s="3">
        <v>17757</v>
      </c>
      <c r="C30" s="3">
        <v>18855</v>
      </c>
      <c r="D30" s="3">
        <v>21965</v>
      </c>
      <c r="E30" s="3">
        <v>19490</v>
      </c>
      <c r="F30" s="3">
        <v>23605</v>
      </c>
      <c r="G30" s="3">
        <v>23530.795309817076</v>
      </c>
      <c r="H30" s="3">
        <v>30821</v>
      </c>
      <c r="I30" s="3">
        <v>32177</v>
      </c>
      <c r="J30" s="3">
        <v>32922</v>
      </c>
    </row>
    <row r="31" spans="1:10" ht="12" customHeight="1">
      <c r="A31" s="8" t="s">
        <v>56</v>
      </c>
      <c r="B31" s="3">
        <v>104819</v>
      </c>
      <c r="C31" s="3">
        <v>108297</v>
      </c>
      <c r="D31" s="3">
        <v>111838</v>
      </c>
      <c r="E31" s="3">
        <v>127104</v>
      </c>
      <c r="F31" s="3">
        <v>129259</v>
      </c>
      <c r="G31" s="3">
        <v>151022.82589025615</v>
      </c>
      <c r="H31" s="3">
        <v>151973</v>
      </c>
      <c r="I31" s="3">
        <v>153058</v>
      </c>
      <c r="J31" s="3">
        <v>160078</v>
      </c>
    </row>
    <row r="32" spans="1:10" ht="12" customHeight="1">
      <c r="A32" s="8" t="s">
        <v>57</v>
      </c>
      <c r="B32" s="3">
        <v>50590</v>
      </c>
      <c r="C32" s="3">
        <v>52258</v>
      </c>
      <c r="D32" s="3">
        <v>61746</v>
      </c>
      <c r="E32" s="3">
        <v>57968</v>
      </c>
      <c r="F32" s="3">
        <v>63564</v>
      </c>
      <c r="G32" s="3">
        <v>65009.30942036541</v>
      </c>
      <c r="H32" s="3">
        <v>73937</v>
      </c>
      <c r="I32" s="3">
        <v>84560</v>
      </c>
      <c r="J32" s="3">
        <v>62326</v>
      </c>
    </row>
    <row r="33" spans="1:10" ht="12" customHeight="1">
      <c r="A33" s="12" t="s">
        <v>58</v>
      </c>
      <c r="B33" s="3">
        <f>SUM(B34:B38)</f>
        <v>44183</v>
      </c>
      <c r="C33" s="3">
        <f aca="true" t="shared" si="5" ref="C33:J33">SUM(C34:C38)</f>
        <v>48841</v>
      </c>
      <c r="D33" s="3">
        <f t="shared" si="5"/>
        <v>58753</v>
      </c>
      <c r="E33" s="3">
        <f t="shared" si="5"/>
        <v>53672</v>
      </c>
      <c r="F33" s="3">
        <f t="shared" si="5"/>
        <v>64849</v>
      </c>
      <c r="G33" s="3">
        <f t="shared" si="5"/>
        <v>83885.12406820287</v>
      </c>
      <c r="H33" s="3">
        <f t="shared" si="5"/>
        <v>99381</v>
      </c>
      <c r="I33" s="3">
        <f t="shared" si="5"/>
        <v>109383</v>
      </c>
      <c r="J33" s="3">
        <f t="shared" si="5"/>
        <v>117608</v>
      </c>
    </row>
    <row r="34" spans="1:10" ht="12" customHeight="1">
      <c r="A34" s="8" t="s">
        <v>59</v>
      </c>
      <c r="B34" s="3">
        <v>22984</v>
      </c>
      <c r="C34" s="3">
        <v>21634</v>
      </c>
      <c r="D34" s="3">
        <v>24358</v>
      </c>
      <c r="E34" s="3">
        <v>34988</v>
      </c>
      <c r="F34" s="3">
        <v>41540</v>
      </c>
      <c r="G34" s="3">
        <v>58373.23500702143</v>
      </c>
      <c r="H34" s="3">
        <v>60272</v>
      </c>
      <c r="I34" s="3">
        <v>64895</v>
      </c>
      <c r="J34" s="3">
        <v>69222</v>
      </c>
    </row>
    <row r="35" spans="1:10" ht="12" customHeight="1">
      <c r="A35" s="8" t="s">
        <v>60</v>
      </c>
      <c r="B35" s="3">
        <v>9445</v>
      </c>
      <c r="C35" s="3">
        <v>13413</v>
      </c>
      <c r="D35" s="3">
        <v>10264</v>
      </c>
      <c r="E35" s="3">
        <v>9412</v>
      </c>
      <c r="F35" s="3">
        <v>8778</v>
      </c>
      <c r="G35" s="3">
        <v>9987.617221558121</v>
      </c>
      <c r="H35" s="3">
        <v>13703</v>
      </c>
      <c r="I35" s="3">
        <v>18253</v>
      </c>
      <c r="J35" s="3">
        <v>21515</v>
      </c>
    </row>
    <row r="36" spans="1:10" ht="12" customHeight="1">
      <c r="A36" s="8" t="s">
        <v>61</v>
      </c>
      <c r="B36" s="3">
        <v>11370</v>
      </c>
      <c r="C36" s="3">
        <v>13796</v>
      </c>
      <c r="D36" s="3">
        <v>23985</v>
      </c>
      <c r="E36" s="3">
        <v>9198</v>
      </c>
      <c r="F36" s="3">
        <v>14348</v>
      </c>
      <c r="G36" s="3">
        <v>15329.81630014875</v>
      </c>
      <c r="H36" s="3">
        <v>25235</v>
      </c>
      <c r="I36" s="3">
        <v>26037</v>
      </c>
      <c r="J36" s="3">
        <v>25413</v>
      </c>
    </row>
    <row r="37" spans="1:10" ht="12" customHeight="1">
      <c r="A37" s="8" t="s">
        <v>62</v>
      </c>
      <c r="B37" s="3">
        <v>384</v>
      </c>
      <c r="C37" s="3">
        <v>-2</v>
      </c>
      <c r="D37" s="3">
        <v>146</v>
      </c>
      <c r="E37" s="3">
        <v>74</v>
      </c>
      <c r="F37" s="3">
        <v>183</v>
      </c>
      <c r="G37" s="3">
        <v>194.45553947457586</v>
      </c>
      <c r="H37" s="3">
        <v>171</v>
      </c>
      <c r="I37" s="3">
        <v>198</v>
      </c>
      <c r="J37" s="3">
        <v>1458</v>
      </c>
    </row>
    <row r="38" spans="1:10" ht="12" customHeight="1">
      <c r="A38" s="8" t="s">
        <v>63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" customHeight="1">
      <c r="A39" s="18" t="s">
        <v>64</v>
      </c>
      <c r="B39" s="3">
        <v>-252574</v>
      </c>
      <c r="C39" s="3">
        <v>-264293</v>
      </c>
      <c r="D39" s="3">
        <v>-267126</v>
      </c>
      <c r="E39" s="3">
        <v>-283338</v>
      </c>
      <c r="F39" s="3">
        <v>-293979</v>
      </c>
      <c r="G39" s="3">
        <v>-329391.156</v>
      </c>
      <c r="H39" s="3">
        <v>-364960</v>
      </c>
      <c r="I39" s="3">
        <v>-383561</v>
      </c>
      <c r="J39" s="3">
        <v>-412468</v>
      </c>
    </row>
    <row r="40" spans="1:10" s="2" customFormat="1" ht="12" customHeight="1">
      <c r="A40" s="5" t="s">
        <v>65</v>
      </c>
      <c r="B40" s="48">
        <f aca="true" t="shared" si="6" ref="B40:J40">B4+B5+B22+B23</f>
        <v>3588396</v>
      </c>
      <c r="C40" s="48">
        <f t="shared" si="6"/>
        <v>3799751</v>
      </c>
      <c r="D40" s="48">
        <f t="shared" si="6"/>
        <v>3962389</v>
      </c>
      <c r="E40" s="48">
        <f t="shared" si="6"/>
        <v>4244363</v>
      </c>
      <c r="F40" s="48">
        <f t="shared" si="6"/>
        <v>4360361</v>
      </c>
      <c r="G40" s="48">
        <f t="shared" si="6"/>
        <v>4614509.088173261</v>
      </c>
      <c r="H40" s="48">
        <f t="shared" si="6"/>
        <v>4871359</v>
      </c>
      <c r="I40" s="48">
        <f t="shared" si="6"/>
        <v>5255999</v>
      </c>
      <c r="J40" s="48">
        <f t="shared" si="6"/>
        <v>5563214</v>
      </c>
    </row>
    <row r="41" spans="1:10" s="20" customFormat="1" ht="12" customHeight="1">
      <c r="A41" s="19" t="s">
        <v>82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0" customFormat="1" ht="12" customHeight="1">
      <c r="A42" s="19" t="s">
        <v>83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20" customFormat="1" ht="12" customHeight="1">
      <c r="A43" s="19" t="s">
        <v>84</v>
      </c>
      <c r="B43" s="21"/>
      <c r="C43" s="21"/>
      <c r="D43" s="21"/>
      <c r="E43" s="21"/>
      <c r="F43" s="21"/>
      <c r="G43" s="21"/>
      <c r="H43" s="21"/>
      <c r="I43" s="21"/>
      <c r="J43" s="2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6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0.5"/>
  <cols>
    <col min="1" max="1" width="39.851562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30" t="s">
        <v>77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s="20" customFormat="1" ht="12" customHeight="1">
      <c r="A4" s="1" t="s">
        <v>12</v>
      </c>
      <c r="B4" s="3">
        <f>B5+B6+B7</f>
        <v>6311143</v>
      </c>
      <c r="C4" s="3">
        <f aca="true" t="shared" si="0" ref="C4:J4">C5+C6+C7</f>
        <v>6531801</v>
      </c>
      <c r="D4" s="3">
        <f t="shared" si="0"/>
        <v>6758716</v>
      </c>
      <c r="E4" s="3">
        <f t="shared" si="0"/>
        <v>7101188</v>
      </c>
      <c r="F4" s="3">
        <f t="shared" si="0"/>
        <v>7269784</v>
      </c>
      <c r="G4" s="3">
        <f t="shared" si="0"/>
        <v>7483761.410237769</v>
      </c>
      <c r="H4" s="3">
        <f t="shared" si="0"/>
        <v>7741775</v>
      </c>
      <c r="I4" s="3">
        <f t="shared" si="0"/>
        <v>8035057</v>
      </c>
      <c r="J4" s="3">
        <f t="shared" si="0"/>
        <v>8302241</v>
      </c>
    </row>
    <row r="5" spans="1:10" ht="12" customHeight="1">
      <c r="A5" s="6" t="s">
        <v>86</v>
      </c>
      <c r="B5" s="3">
        <v>5257185</v>
      </c>
      <c r="C5" s="3">
        <v>5433034</v>
      </c>
      <c r="D5" s="3">
        <v>5616153</v>
      </c>
      <c r="E5" s="3">
        <v>5910045</v>
      </c>
      <c r="F5" s="3">
        <v>6026707</v>
      </c>
      <c r="G5" s="3">
        <v>6178740.051550729</v>
      </c>
      <c r="H5" s="3">
        <v>6385301</v>
      </c>
      <c r="I5" s="3">
        <v>6627435</v>
      </c>
      <c r="J5" s="3">
        <v>6855137</v>
      </c>
    </row>
    <row r="6" spans="1:10" ht="12" customHeight="1">
      <c r="A6" s="6" t="s">
        <v>87</v>
      </c>
      <c r="B6" s="3">
        <v>42652</v>
      </c>
      <c r="C6" s="3">
        <v>46291</v>
      </c>
      <c r="D6" s="3">
        <v>49778</v>
      </c>
      <c r="E6" s="3">
        <v>50929</v>
      </c>
      <c r="F6" s="3">
        <v>54089</v>
      </c>
      <c r="G6" s="3">
        <v>56317.219085892255</v>
      </c>
      <c r="H6" s="3">
        <v>59204</v>
      </c>
      <c r="I6" s="3">
        <v>62145</v>
      </c>
      <c r="J6" s="3">
        <v>63935</v>
      </c>
    </row>
    <row r="7" spans="1:10" ht="12" customHeight="1">
      <c r="A7" s="6" t="s">
        <v>88</v>
      </c>
      <c r="B7" s="3">
        <v>1011306</v>
      </c>
      <c r="C7" s="3">
        <v>1052476</v>
      </c>
      <c r="D7" s="3">
        <v>1092785</v>
      </c>
      <c r="E7" s="3">
        <v>1140214</v>
      </c>
      <c r="F7" s="3">
        <v>1188988</v>
      </c>
      <c r="G7" s="3">
        <v>1248704.1396011466</v>
      </c>
      <c r="H7" s="3">
        <v>1297270</v>
      </c>
      <c r="I7" s="3">
        <v>1345477</v>
      </c>
      <c r="J7" s="3">
        <v>1383169</v>
      </c>
    </row>
    <row r="8" spans="1:10" ht="12" customHeight="1">
      <c r="A8" s="1" t="s">
        <v>13</v>
      </c>
      <c r="B8" s="3">
        <f>B9+B10</f>
        <v>2314928</v>
      </c>
      <c r="C8" s="3">
        <f aca="true" t="shared" si="1" ref="C8:J8">C9+C10</f>
        <v>2309453</v>
      </c>
      <c r="D8" s="3">
        <f t="shared" si="1"/>
        <v>2359172</v>
      </c>
      <c r="E8" s="3">
        <f t="shared" si="1"/>
        <v>2517944</v>
      </c>
      <c r="F8" s="3">
        <f t="shared" si="1"/>
        <v>2727484</v>
      </c>
      <c r="G8" s="3">
        <f t="shared" si="1"/>
        <v>2785387.5330491597</v>
      </c>
      <c r="H8" s="3">
        <f t="shared" si="1"/>
        <v>2914083</v>
      </c>
      <c r="I8" s="3">
        <f t="shared" si="1"/>
        <v>2956597</v>
      </c>
      <c r="J8" s="3">
        <f t="shared" si="1"/>
        <v>3017217</v>
      </c>
    </row>
    <row r="9" spans="1:10" ht="12" customHeight="1">
      <c r="A9" s="6" t="s">
        <v>90</v>
      </c>
      <c r="B9" s="3">
        <v>1169606</v>
      </c>
      <c r="C9" s="3">
        <v>1170372</v>
      </c>
      <c r="D9" s="3">
        <v>1192085</v>
      </c>
      <c r="E9" s="3">
        <v>1297331</v>
      </c>
      <c r="F9" s="3">
        <v>1418400</v>
      </c>
      <c r="G9" s="3">
        <v>1434057.486521765</v>
      </c>
      <c r="H9" s="3">
        <v>1488880</v>
      </c>
      <c r="I9" s="3">
        <v>1473968</v>
      </c>
      <c r="J9" s="3">
        <v>1481568</v>
      </c>
    </row>
    <row r="10" spans="1:10" ht="12" customHeight="1">
      <c r="A10" s="6" t="s">
        <v>91</v>
      </c>
      <c r="B10" s="3">
        <v>1145322</v>
      </c>
      <c r="C10" s="3">
        <v>1139081</v>
      </c>
      <c r="D10" s="3">
        <v>1167087</v>
      </c>
      <c r="E10" s="3">
        <v>1220613</v>
      </c>
      <c r="F10" s="3">
        <v>1309084</v>
      </c>
      <c r="G10" s="3">
        <v>1351330.0465273948</v>
      </c>
      <c r="H10" s="3">
        <v>1425203</v>
      </c>
      <c r="I10" s="3">
        <v>1482629</v>
      </c>
      <c r="J10" s="3">
        <v>1535649</v>
      </c>
    </row>
    <row r="11" spans="1:10" ht="12" customHeight="1">
      <c r="A11" s="1" t="s">
        <v>14</v>
      </c>
      <c r="B11" s="3">
        <v>72693</v>
      </c>
      <c r="C11" s="3">
        <v>73656</v>
      </c>
      <c r="D11" s="3">
        <v>76757</v>
      </c>
      <c r="E11" s="3">
        <v>82482</v>
      </c>
      <c r="F11" s="3">
        <v>84420</v>
      </c>
      <c r="G11" s="3">
        <v>90853.1949044873</v>
      </c>
      <c r="H11" s="3">
        <v>92774</v>
      </c>
      <c r="I11" s="3">
        <v>94054</v>
      </c>
      <c r="J11" s="3">
        <v>94271</v>
      </c>
    </row>
    <row r="12" spans="1:10" ht="12" customHeight="1">
      <c r="A12" s="1" t="s">
        <v>15</v>
      </c>
      <c r="B12" s="3">
        <f>B13+B14</f>
        <v>7140167</v>
      </c>
      <c r="C12" s="3">
        <f aca="true" t="shared" si="2" ref="C12:J12">C13+C14</f>
        <v>7271698</v>
      </c>
      <c r="D12" s="3">
        <f t="shared" si="2"/>
        <v>7627412</v>
      </c>
      <c r="E12" s="3">
        <f t="shared" si="2"/>
        <v>8192406</v>
      </c>
      <c r="F12" s="3">
        <f t="shared" si="2"/>
        <v>8526145</v>
      </c>
      <c r="G12" s="3">
        <f t="shared" si="2"/>
        <v>9062363.779088372</v>
      </c>
      <c r="H12" s="3">
        <f t="shared" si="2"/>
        <v>9185772</v>
      </c>
      <c r="I12" s="3">
        <f t="shared" si="2"/>
        <v>9412464</v>
      </c>
      <c r="J12" s="3">
        <f t="shared" si="2"/>
        <v>9544524</v>
      </c>
    </row>
    <row r="13" spans="1:10" ht="12" customHeight="1">
      <c r="A13" s="6" t="s">
        <v>92</v>
      </c>
      <c r="B13" s="3">
        <v>3479552</v>
      </c>
      <c r="C13" s="3">
        <v>3546259</v>
      </c>
      <c r="D13" s="3">
        <v>3686331</v>
      </c>
      <c r="E13" s="3">
        <v>3919973</v>
      </c>
      <c r="F13" s="3">
        <v>4030843</v>
      </c>
      <c r="G13" s="3">
        <v>4243311.688873631</v>
      </c>
      <c r="H13" s="3">
        <v>4324075</v>
      </c>
      <c r="I13" s="3">
        <v>4414101</v>
      </c>
      <c r="J13" s="3">
        <v>4453559</v>
      </c>
    </row>
    <row r="14" spans="1:10" ht="12" customHeight="1">
      <c r="A14" s="6" t="s">
        <v>93</v>
      </c>
      <c r="B14" s="3">
        <v>3660615</v>
      </c>
      <c r="C14" s="3">
        <v>3725439</v>
      </c>
      <c r="D14" s="3">
        <v>3941081</v>
      </c>
      <c r="E14" s="3">
        <v>4272433</v>
      </c>
      <c r="F14" s="3">
        <v>4495302</v>
      </c>
      <c r="G14" s="3">
        <v>4819052.090214741</v>
      </c>
      <c r="H14" s="3">
        <v>4861697</v>
      </c>
      <c r="I14" s="3">
        <v>4998363</v>
      </c>
      <c r="J14" s="3">
        <v>5090965</v>
      </c>
    </row>
    <row r="15" spans="1:10" ht="12" customHeight="1">
      <c r="A15" s="1" t="s">
        <v>16</v>
      </c>
      <c r="B15" s="3">
        <f>B16+B17</f>
        <v>7012120</v>
      </c>
      <c r="C15" s="3">
        <f aca="true" t="shared" si="3" ref="C15:J15">C16+C17</f>
        <v>7178499</v>
      </c>
      <c r="D15" s="3">
        <f t="shared" si="3"/>
        <v>7502653</v>
      </c>
      <c r="E15" s="3">
        <f t="shared" si="3"/>
        <v>8029368</v>
      </c>
      <c r="F15" s="3">
        <f t="shared" si="3"/>
        <v>8412479</v>
      </c>
      <c r="G15" s="3">
        <f t="shared" si="3"/>
        <v>8811537.397341061</v>
      </c>
      <c r="H15" s="3">
        <f t="shared" si="3"/>
        <v>9054574</v>
      </c>
      <c r="I15" s="3">
        <f t="shared" si="3"/>
        <v>9309303</v>
      </c>
      <c r="J15" s="3">
        <f t="shared" si="3"/>
        <v>9438727</v>
      </c>
    </row>
    <row r="16" spans="1:10" ht="12" customHeight="1">
      <c r="A16" s="6" t="s">
        <v>94</v>
      </c>
      <c r="B16" s="3">
        <v>4803596</v>
      </c>
      <c r="C16" s="3">
        <v>4938614</v>
      </c>
      <c r="D16" s="3">
        <v>5137632</v>
      </c>
      <c r="E16" s="3">
        <v>5478152</v>
      </c>
      <c r="F16" s="3">
        <v>5708973</v>
      </c>
      <c r="G16" s="3">
        <v>5918112.632575577</v>
      </c>
      <c r="H16" s="3">
        <v>6101525</v>
      </c>
      <c r="I16" s="3">
        <v>6286253</v>
      </c>
      <c r="J16" s="3">
        <v>6384576</v>
      </c>
    </row>
    <row r="17" spans="1:10" ht="12" customHeight="1">
      <c r="A17" s="6" t="s">
        <v>95</v>
      </c>
      <c r="B17" s="3">
        <v>2208524</v>
      </c>
      <c r="C17" s="3">
        <v>2239885</v>
      </c>
      <c r="D17" s="3">
        <v>2365021</v>
      </c>
      <c r="E17" s="3">
        <v>2551216</v>
      </c>
      <c r="F17" s="3">
        <v>2703506</v>
      </c>
      <c r="G17" s="3">
        <v>2893424.7647654843</v>
      </c>
      <c r="H17" s="3">
        <v>2953049</v>
      </c>
      <c r="I17" s="3">
        <v>3023050</v>
      </c>
      <c r="J17" s="3">
        <v>3054151</v>
      </c>
    </row>
    <row r="18" spans="1:10" s="2" customFormat="1" ht="12" customHeight="1">
      <c r="A18" s="4" t="s">
        <v>17</v>
      </c>
      <c r="B18" s="47">
        <f aca="true" t="shared" si="4" ref="B18:J18">B4+B8+B11+B12-B15</f>
        <v>8826811</v>
      </c>
      <c r="C18" s="47">
        <f t="shared" si="4"/>
        <v>9008109</v>
      </c>
      <c r="D18" s="47">
        <f t="shared" si="4"/>
        <v>9319404</v>
      </c>
      <c r="E18" s="47">
        <f t="shared" si="4"/>
        <v>9864652</v>
      </c>
      <c r="F18" s="47">
        <f t="shared" si="4"/>
        <v>10195354</v>
      </c>
      <c r="G18" s="47">
        <f t="shared" si="4"/>
        <v>10610828.519938726</v>
      </c>
      <c r="H18" s="47">
        <f t="shared" si="4"/>
        <v>10879830</v>
      </c>
      <c r="I18" s="47">
        <f t="shared" si="4"/>
        <v>11188869</v>
      </c>
      <c r="J18" s="47">
        <f t="shared" si="4"/>
        <v>11519526</v>
      </c>
    </row>
    <row r="19" spans="1:10" ht="12" customHeight="1">
      <c r="A19" s="1" t="s">
        <v>18</v>
      </c>
      <c r="B19" s="3">
        <v>323643</v>
      </c>
      <c r="C19" s="3">
        <v>367561</v>
      </c>
      <c r="D19" s="3">
        <v>373492</v>
      </c>
      <c r="E19" s="3">
        <v>399033</v>
      </c>
      <c r="F19" s="3">
        <v>392583</v>
      </c>
      <c r="G19" s="3">
        <v>416988.1851801751</v>
      </c>
      <c r="H19" s="3">
        <v>415367</v>
      </c>
      <c r="I19" s="3">
        <v>427563</v>
      </c>
      <c r="J19" s="3">
        <v>435240</v>
      </c>
    </row>
    <row r="20" spans="1:10" ht="12" customHeight="1">
      <c r="A20" s="1" t="s">
        <v>19</v>
      </c>
      <c r="B20" s="3">
        <f>B21+B24</f>
        <v>3179865</v>
      </c>
      <c r="C20" s="3">
        <f aca="true" t="shared" si="5" ref="C20:J20">C21+C24</f>
        <v>3158954</v>
      </c>
      <c r="D20" s="3">
        <f t="shared" si="5"/>
        <v>3269517</v>
      </c>
      <c r="E20" s="3">
        <f t="shared" si="5"/>
        <v>3540340</v>
      </c>
      <c r="F20" s="3">
        <f t="shared" si="5"/>
        <v>3726091</v>
      </c>
      <c r="G20" s="3">
        <f t="shared" si="5"/>
        <v>3934874.4779798393</v>
      </c>
      <c r="H20" s="3">
        <f t="shared" si="5"/>
        <v>3961822</v>
      </c>
      <c r="I20" s="3">
        <f t="shared" si="5"/>
        <v>4032622</v>
      </c>
      <c r="J20" s="3">
        <f t="shared" si="5"/>
        <v>4120095</v>
      </c>
    </row>
    <row r="21" spans="1:10" ht="12" customHeight="1">
      <c r="A21" s="6" t="s">
        <v>89</v>
      </c>
      <c r="B21" s="3">
        <f>B22+B23</f>
        <v>2526273</v>
      </c>
      <c r="C21" s="3">
        <f aca="true" t="shared" si="6" ref="C21:J21">C22+C23</f>
        <v>2533118</v>
      </c>
      <c r="D21" s="3">
        <f t="shared" si="6"/>
        <v>2641427</v>
      </c>
      <c r="E21" s="3">
        <f t="shared" si="6"/>
        <v>2882036</v>
      </c>
      <c r="F21" s="3">
        <f t="shared" si="6"/>
        <v>3019685</v>
      </c>
      <c r="G21" s="3">
        <f t="shared" si="6"/>
        <v>3201649.3796689934</v>
      </c>
      <c r="H21" s="3">
        <f t="shared" si="6"/>
        <v>3189430</v>
      </c>
      <c r="I21" s="3">
        <f t="shared" si="6"/>
        <v>3244709</v>
      </c>
      <c r="J21" s="3">
        <f t="shared" si="6"/>
        <v>3300131</v>
      </c>
    </row>
    <row r="22" spans="1:10" ht="12" customHeight="1">
      <c r="A22" s="1" t="s">
        <v>20</v>
      </c>
      <c r="B22" s="3">
        <v>168719</v>
      </c>
      <c r="C22" s="3">
        <v>170987</v>
      </c>
      <c r="D22" s="3">
        <v>182622</v>
      </c>
      <c r="E22" s="3">
        <v>202251</v>
      </c>
      <c r="F22" s="3">
        <v>212398</v>
      </c>
      <c r="G22" s="3">
        <v>236122.86320320689</v>
      </c>
      <c r="H22" s="3">
        <v>251989</v>
      </c>
      <c r="I22" s="3">
        <v>268679</v>
      </c>
      <c r="J22" s="3">
        <v>281616</v>
      </c>
    </row>
    <row r="23" spans="1:10" ht="12" customHeight="1">
      <c r="A23" s="1" t="s">
        <v>21</v>
      </c>
      <c r="B23" s="3">
        <v>2357554</v>
      </c>
      <c r="C23" s="3">
        <v>2362131</v>
      </c>
      <c r="D23" s="3">
        <v>2458805</v>
      </c>
      <c r="E23" s="3">
        <v>2679785</v>
      </c>
      <c r="F23" s="3">
        <v>2807287</v>
      </c>
      <c r="G23" s="3">
        <v>2965526.5164657864</v>
      </c>
      <c r="H23" s="3">
        <v>2937441</v>
      </c>
      <c r="I23" s="3">
        <v>2976030</v>
      </c>
      <c r="J23" s="3">
        <v>3018515</v>
      </c>
    </row>
    <row r="24" spans="1:10" ht="12" customHeight="1">
      <c r="A24" s="6" t="s">
        <v>47</v>
      </c>
      <c r="B24" s="3">
        <v>653592</v>
      </c>
      <c r="C24" s="3">
        <v>625836</v>
      </c>
      <c r="D24" s="3">
        <v>628090</v>
      </c>
      <c r="E24" s="3">
        <v>658304</v>
      </c>
      <c r="F24" s="3">
        <v>706406</v>
      </c>
      <c r="G24" s="3">
        <v>733225.0983108459</v>
      </c>
      <c r="H24" s="3">
        <v>772392</v>
      </c>
      <c r="I24" s="3">
        <v>787913</v>
      </c>
      <c r="J24" s="3">
        <v>819964</v>
      </c>
    </row>
    <row r="25" spans="1:10" ht="12" customHeight="1">
      <c r="A25" s="1" t="s">
        <v>22</v>
      </c>
      <c r="B25" s="3">
        <f>B26+B27</f>
        <v>4586066</v>
      </c>
      <c r="C25" s="3">
        <f aca="true" t="shared" si="7" ref="C25:J25">C26+C27</f>
        <v>4736787</v>
      </c>
      <c r="D25" s="3">
        <f t="shared" si="7"/>
        <v>4911814</v>
      </c>
      <c r="E25" s="3">
        <f t="shared" si="7"/>
        <v>5114720</v>
      </c>
      <c r="F25" s="3">
        <f t="shared" si="7"/>
        <v>5230389</v>
      </c>
      <c r="G25" s="3">
        <f t="shared" si="7"/>
        <v>5418083.626743792</v>
      </c>
      <c r="H25" s="3">
        <f t="shared" si="7"/>
        <v>5656638</v>
      </c>
      <c r="I25" s="3">
        <f t="shared" si="7"/>
        <v>5863741</v>
      </c>
      <c r="J25" s="3">
        <f t="shared" si="7"/>
        <v>6079683</v>
      </c>
    </row>
    <row r="26" spans="1:10" ht="12" customHeight="1">
      <c r="A26" s="6" t="s">
        <v>49</v>
      </c>
      <c r="B26" s="3">
        <v>3725115</v>
      </c>
      <c r="C26" s="3">
        <v>3834487</v>
      </c>
      <c r="D26" s="3">
        <v>3971919</v>
      </c>
      <c r="E26" s="3">
        <v>4139653</v>
      </c>
      <c r="F26" s="3">
        <v>4214202</v>
      </c>
      <c r="G26" s="3">
        <v>4352729.818105719</v>
      </c>
      <c r="H26" s="3">
        <v>4552027</v>
      </c>
      <c r="I26" s="3">
        <v>4729893</v>
      </c>
      <c r="J26" s="3">
        <v>4913245</v>
      </c>
    </row>
    <row r="27" spans="1:10" ht="12" customHeight="1">
      <c r="A27" s="6" t="s">
        <v>96</v>
      </c>
      <c r="B27" s="3">
        <v>860951</v>
      </c>
      <c r="C27" s="3">
        <v>902300</v>
      </c>
      <c r="D27" s="3">
        <v>939895</v>
      </c>
      <c r="E27" s="3">
        <v>975067</v>
      </c>
      <c r="F27" s="3">
        <v>1016187</v>
      </c>
      <c r="G27" s="3">
        <v>1065353.8086380726</v>
      </c>
      <c r="H27" s="3">
        <v>1104611</v>
      </c>
      <c r="I27" s="3">
        <v>1133848</v>
      </c>
      <c r="J27" s="3">
        <v>1166438</v>
      </c>
    </row>
    <row r="28" spans="1:10" ht="12" customHeight="1">
      <c r="A28" s="1" t="s">
        <v>23</v>
      </c>
      <c r="B28" s="3">
        <v>737237</v>
      </c>
      <c r="C28" s="3">
        <v>744807</v>
      </c>
      <c r="D28" s="3">
        <v>764581</v>
      </c>
      <c r="E28" s="3">
        <v>810559</v>
      </c>
      <c r="F28" s="3">
        <v>846291</v>
      </c>
      <c r="G28" s="3">
        <v>840882.2300349185</v>
      </c>
      <c r="H28" s="3">
        <v>846003</v>
      </c>
      <c r="I28" s="3">
        <v>864943</v>
      </c>
      <c r="J28" s="3">
        <v>884508</v>
      </c>
    </row>
    <row r="29" spans="1:10" s="2" customFormat="1" ht="12" customHeight="1">
      <c r="A29" s="5" t="s">
        <v>17</v>
      </c>
      <c r="B29" s="48">
        <f>B19+B20+B25+B28</f>
        <v>8826811</v>
      </c>
      <c r="C29" s="48">
        <f aca="true" t="shared" si="8" ref="C29:J29">C19+C20+C25+C28</f>
        <v>9008109</v>
      </c>
      <c r="D29" s="48">
        <f t="shared" si="8"/>
        <v>9319404</v>
      </c>
      <c r="E29" s="48">
        <f t="shared" si="8"/>
        <v>9864652</v>
      </c>
      <c r="F29" s="48">
        <f t="shared" si="8"/>
        <v>10195354</v>
      </c>
      <c r="G29" s="48">
        <f t="shared" si="8"/>
        <v>10610828.519938726</v>
      </c>
      <c r="H29" s="48">
        <f t="shared" si="8"/>
        <v>10879830</v>
      </c>
      <c r="I29" s="48">
        <f t="shared" si="8"/>
        <v>11188869</v>
      </c>
      <c r="J29" s="48">
        <f t="shared" si="8"/>
        <v>11519526</v>
      </c>
    </row>
    <row r="30" spans="1:10" s="20" customFormat="1" ht="12" customHeight="1">
      <c r="A30" s="19" t="s">
        <v>82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s="20" customFormat="1" ht="12" customHeight="1">
      <c r="A31" s="19" t="s">
        <v>83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s="22" customFormat="1" ht="12" customHeight="1">
      <c r="A32" s="19" t="s">
        <v>84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2:10" ht="11.25">
      <c r="B33" s="3"/>
      <c r="C33" s="3"/>
      <c r="D33" s="3"/>
      <c r="E33" s="3"/>
      <c r="F33" s="3"/>
      <c r="G33" s="3"/>
      <c r="H33" s="3"/>
      <c r="I33" s="3"/>
      <c r="J33" s="3"/>
    </row>
    <row r="34" spans="2:10" ht="11.25">
      <c r="B34" s="3"/>
      <c r="C34" s="3"/>
      <c r="D34" s="3"/>
      <c r="E34" s="3"/>
      <c r="F34" s="3"/>
      <c r="G34" s="3"/>
      <c r="H34" s="3"/>
      <c r="I34" s="3"/>
      <c r="J34" s="3"/>
    </row>
    <row r="35" spans="1:10" ht="11.25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s="2" customFormat="1" ht="11.25">
      <c r="A36" s="1"/>
      <c r="B36" s="7"/>
      <c r="C36" s="7"/>
      <c r="D36" s="7"/>
      <c r="E36" s="7"/>
      <c r="F36" s="7"/>
      <c r="G36" s="7"/>
      <c r="H36" s="7"/>
      <c r="I36" s="7"/>
      <c r="J36" s="7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0.5"/>
  <cols>
    <col min="1" max="1" width="41.14062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30" t="s">
        <v>78</v>
      </c>
    </row>
    <row r="3" spans="1:10" s="24" customFormat="1" ht="12" customHeight="1">
      <c r="A3" s="25"/>
      <c r="B3" s="25">
        <v>1995</v>
      </c>
      <c r="C3" s="25">
        <v>1996</v>
      </c>
      <c r="D3" s="25">
        <v>1997</v>
      </c>
      <c r="E3" s="25">
        <v>1998</v>
      </c>
      <c r="F3" s="25">
        <v>1999</v>
      </c>
      <c r="G3" s="25">
        <v>2000</v>
      </c>
      <c r="H3" s="25" t="s">
        <v>28</v>
      </c>
      <c r="I3" s="25" t="s">
        <v>27</v>
      </c>
      <c r="J3" s="25" t="s">
        <v>85</v>
      </c>
    </row>
    <row r="4" spans="1:10" ht="12" customHeight="1">
      <c r="A4" s="2" t="s">
        <v>29</v>
      </c>
      <c r="B4" s="3">
        <v>577812</v>
      </c>
      <c r="C4" s="3">
        <v>620543</v>
      </c>
      <c r="D4" s="3">
        <v>624871</v>
      </c>
      <c r="E4" s="3">
        <v>660850</v>
      </c>
      <c r="F4" s="3">
        <v>654431</v>
      </c>
      <c r="G4" s="3">
        <v>684671.6162231318</v>
      </c>
      <c r="H4" s="3">
        <v>668028</v>
      </c>
      <c r="I4" s="3">
        <v>677642</v>
      </c>
      <c r="J4" s="3">
        <v>688764</v>
      </c>
    </row>
    <row r="5" spans="1:10" ht="12" customHeight="1">
      <c r="A5" s="10" t="s">
        <v>30</v>
      </c>
      <c r="B5" s="11">
        <f>B6+B9</f>
        <v>9180868</v>
      </c>
      <c r="C5" s="11">
        <f aca="true" t="shared" si="0" ref="C5:J5">C6+C9</f>
        <v>9338527</v>
      </c>
      <c r="D5" s="11">
        <f t="shared" si="0"/>
        <v>9820547</v>
      </c>
      <c r="E5" s="11">
        <f t="shared" si="0"/>
        <v>10572302</v>
      </c>
      <c r="F5" s="11">
        <f t="shared" si="0"/>
        <v>11043566</v>
      </c>
      <c r="G5" s="11">
        <f t="shared" si="0"/>
        <v>11770889.200662885</v>
      </c>
      <c r="H5" s="11">
        <f t="shared" si="0"/>
        <v>12013311</v>
      </c>
      <c r="I5" s="11">
        <f t="shared" si="0"/>
        <v>12346622</v>
      </c>
      <c r="J5" s="11">
        <f t="shared" si="0"/>
        <v>12539621</v>
      </c>
    </row>
    <row r="6" spans="1:10" ht="12" customHeight="1">
      <c r="A6" s="12" t="s">
        <v>31</v>
      </c>
      <c r="B6" s="3">
        <f>B7+B8</f>
        <v>293503</v>
      </c>
      <c r="C6" s="3">
        <f aca="true" t="shared" si="1" ref="C6:J6">C7+C8</f>
        <v>299714</v>
      </c>
      <c r="D6" s="3">
        <f t="shared" si="1"/>
        <v>320639</v>
      </c>
      <c r="E6" s="3">
        <f t="shared" si="1"/>
        <v>355629</v>
      </c>
      <c r="F6" s="3">
        <f t="shared" si="1"/>
        <v>373399</v>
      </c>
      <c r="G6" s="3">
        <f t="shared" si="1"/>
        <v>412352.25126728415</v>
      </c>
      <c r="H6" s="3">
        <f t="shared" si="1"/>
        <v>436009</v>
      </c>
      <c r="I6" s="3">
        <f t="shared" si="1"/>
        <v>462426</v>
      </c>
      <c r="J6" s="3">
        <f t="shared" si="1"/>
        <v>482800</v>
      </c>
    </row>
    <row r="7" spans="1:10" ht="12" customHeight="1">
      <c r="A7" s="8" t="s">
        <v>32</v>
      </c>
      <c r="B7" s="3">
        <v>65889</v>
      </c>
      <c r="C7" s="3">
        <v>64855</v>
      </c>
      <c r="D7" s="3">
        <v>57487</v>
      </c>
      <c r="E7" s="3">
        <v>57508</v>
      </c>
      <c r="F7" s="3">
        <v>63780</v>
      </c>
      <c r="G7" s="3">
        <v>56079.44070229452</v>
      </c>
      <c r="H7" s="3">
        <v>62199</v>
      </c>
      <c r="I7" s="3">
        <v>64181</v>
      </c>
      <c r="J7" s="3">
        <v>65222</v>
      </c>
    </row>
    <row r="8" spans="1:10" ht="12" customHeight="1">
      <c r="A8" s="8" t="s">
        <v>33</v>
      </c>
      <c r="B8" s="3">
        <v>227614</v>
      </c>
      <c r="C8" s="3">
        <v>234859</v>
      </c>
      <c r="D8" s="3">
        <v>263152</v>
      </c>
      <c r="E8" s="3">
        <v>298121</v>
      </c>
      <c r="F8" s="3">
        <v>309619</v>
      </c>
      <c r="G8" s="3">
        <v>356272.81056498963</v>
      </c>
      <c r="H8" s="3">
        <v>373810</v>
      </c>
      <c r="I8" s="3">
        <v>398245</v>
      </c>
      <c r="J8" s="3">
        <v>417578</v>
      </c>
    </row>
    <row r="9" spans="1:10" ht="12" customHeight="1">
      <c r="A9" s="12" t="s">
        <v>34</v>
      </c>
      <c r="B9" s="3">
        <f>SUM(B10:B21)</f>
        <v>8887365</v>
      </c>
      <c r="C9" s="3">
        <f aca="true" t="shared" si="2" ref="C9:J9">SUM(C10:C21)</f>
        <v>9038813</v>
      </c>
      <c r="D9" s="3">
        <f t="shared" si="2"/>
        <v>9499908</v>
      </c>
      <c r="E9" s="3">
        <f t="shared" si="2"/>
        <v>10216673</v>
      </c>
      <c r="F9" s="3">
        <f t="shared" si="2"/>
        <v>10670167</v>
      </c>
      <c r="G9" s="3">
        <f t="shared" si="2"/>
        <v>11358536.9493956</v>
      </c>
      <c r="H9" s="3">
        <f t="shared" si="2"/>
        <v>11577302</v>
      </c>
      <c r="I9" s="3">
        <f t="shared" si="2"/>
        <v>11884196</v>
      </c>
      <c r="J9" s="3">
        <f t="shared" si="2"/>
        <v>12056821</v>
      </c>
    </row>
    <row r="10" spans="1:10" ht="12" customHeight="1">
      <c r="A10" s="8" t="s">
        <v>35</v>
      </c>
      <c r="B10" s="3">
        <v>1330446</v>
      </c>
      <c r="C10" s="3">
        <v>1383961</v>
      </c>
      <c r="D10" s="3">
        <v>1406453</v>
      </c>
      <c r="E10" s="3">
        <v>1486869</v>
      </c>
      <c r="F10" s="3">
        <v>1479297</v>
      </c>
      <c r="G10" s="3">
        <v>1548567.1646187573</v>
      </c>
      <c r="H10" s="3">
        <v>1549956</v>
      </c>
      <c r="I10" s="3">
        <v>1610349</v>
      </c>
      <c r="J10" s="3">
        <v>1629774</v>
      </c>
    </row>
    <row r="11" spans="1:10" ht="12" customHeight="1">
      <c r="A11" s="8" t="s">
        <v>36</v>
      </c>
      <c r="B11" s="3">
        <v>171703</v>
      </c>
      <c r="C11" s="3">
        <v>201933</v>
      </c>
      <c r="D11" s="3">
        <v>202122</v>
      </c>
      <c r="E11" s="3">
        <v>219506</v>
      </c>
      <c r="F11" s="3">
        <v>214116</v>
      </c>
      <c r="G11" s="3">
        <v>209128.70095605534</v>
      </c>
      <c r="H11" s="3">
        <v>210276</v>
      </c>
      <c r="I11" s="3">
        <v>193540</v>
      </c>
      <c r="J11" s="3">
        <v>201642</v>
      </c>
    </row>
    <row r="12" spans="1:10" ht="12" customHeight="1">
      <c r="A12" s="8" t="s">
        <v>37</v>
      </c>
      <c r="B12" s="3">
        <v>113804</v>
      </c>
      <c r="C12" s="3">
        <v>119393</v>
      </c>
      <c r="D12" s="3">
        <v>131398</v>
      </c>
      <c r="E12" s="3">
        <v>126860</v>
      </c>
      <c r="F12" s="3">
        <v>133045</v>
      </c>
      <c r="G12" s="3">
        <v>148719.09212966746</v>
      </c>
      <c r="H12" s="3">
        <v>157989</v>
      </c>
      <c r="I12" s="3">
        <v>168425</v>
      </c>
      <c r="J12" s="3">
        <v>153296</v>
      </c>
    </row>
    <row r="13" spans="1:10" ht="12" customHeight="1">
      <c r="A13" s="8" t="s">
        <v>38</v>
      </c>
      <c r="B13" s="3">
        <v>604760</v>
      </c>
      <c r="C13" s="3">
        <v>649337</v>
      </c>
      <c r="D13" s="3">
        <v>705274</v>
      </c>
      <c r="E13" s="3">
        <v>729894</v>
      </c>
      <c r="F13" s="3">
        <v>749633</v>
      </c>
      <c r="G13" s="3">
        <v>856396.6253191723</v>
      </c>
      <c r="H13" s="3">
        <v>877569</v>
      </c>
      <c r="I13" s="3">
        <v>895041</v>
      </c>
      <c r="J13" s="3">
        <v>905056</v>
      </c>
    </row>
    <row r="14" spans="1:10" ht="12" customHeight="1">
      <c r="A14" s="8" t="s">
        <v>39</v>
      </c>
      <c r="B14" s="3">
        <v>256504</v>
      </c>
      <c r="C14" s="3">
        <v>246067</v>
      </c>
      <c r="D14" s="3">
        <v>267632</v>
      </c>
      <c r="E14" s="3">
        <v>287465</v>
      </c>
      <c r="F14" s="3">
        <v>292666</v>
      </c>
      <c r="G14" s="3">
        <v>311862.7104814669</v>
      </c>
      <c r="H14" s="3">
        <v>325670</v>
      </c>
      <c r="I14" s="3">
        <v>347409</v>
      </c>
      <c r="J14" s="3">
        <v>343283</v>
      </c>
    </row>
    <row r="15" spans="1:10" ht="12" customHeight="1">
      <c r="A15" s="8" t="s">
        <v>40</v>
      </c>
      <c r="B15" s="3">
        <v>251664</v>
      </c>
      <c r="C15" s="3">
        <v>259247</v>
      </c>
      <c r="D15" s="3">
        <v>261942</v>
      </c>
      <c r="E15" s="3">
        <v>292635</v>
      </c>
      <c r="F15" s="3">
        <v>304109</v>
      </c>
      <c r="G15" s="3">
        <v>330783.8015790057</v>
      </c>
      <c r="H15" s="3">
        <v>337867</v>
      </c>
      <c r="I15" s="3">
        <v>342359</v>
      </c>
      <c r="J15" s="3">
        <v>347136</v>
      </c>
    </row>
    <row r="16" spans="1:10" ht="12" customHeight="1">
      <c r="A16" s="8" t="s">
        <v>41</v>
      </c>
      <c r="B16" s="3">
        <v>421636</v>
      </c>
      <c r="C16" s="3">
        <v>405363</v>
      </c>
      <c r="D16" s="3">
        <v>423177</v>
      </c>
      <c r="E16" s="3">
        <v>434068</v>
      </c>
      <c r="F16" s="3">
        <v>466374</v>
      </c>
      <c r="G16" s="3">
        <v>488741.76906581747</v>
      </c>
      <c r="H16" s="3">
        <v>519368</v>
      </c>
      <c r="I16" s="3">
        <v>558408</v>
      </c>
      <c r="J16" s="3">
        <v>583390</v>
      </c>
    </row>
    <row r="17" spans="1:10" ht="12" customHeight="1">
      <c r="A17" s="8" t="s">
        <v>42</v>
      </c>
      <c r="B17" s="3">
        <v>1308209</v>
      </c>
      <c r="C17" s="3">
        <v>1293236</v>
      </c>
      <c r="D17" s="3">
        <v>1369323</v>
      </c>
      <c r="E17" s="3">
        <v>1456078</v>
      </c>
      <c r="F17" s="3">
        <v>1553854</v>
      </c>
      <c r="G17" s="3">
        <v>1648078.7614571862</v>
      </c>
      <c r="H17" s="3">
        <v>1728006</v>
      </c>
      <c r="I17" s="3">
        <v>1735941</v>
      </c>
      <c r="J17" s="3">
        <v>1741241</v>
      </c>
    </row>
    <row r="18" spans="1:10" ht="12" customHeight="1">
      <c r="A18" s="8" t="s">
        <v>43</v>
      </c>
      <c r="B18" s="3">
        <v>857209</v>
      </c>
      <c r="C18" s="3">
        <v>852367</v>
      </c>
      <c r="D18" s="3">
        <v>912460</v>
      </c>
      <c r="E18" s="3">
        <v>986099</v>
      </c>
      <c r="F18" s="3">
        <v>1028251</v>
      </c>
      <c r="G18" s="3">
        <v>1114691.9737328577</v>
      </c>
      <c r="H18" s="3">
        <v>1142826</v>
      </c>
      <c r="I18" s="3">
        <v>1122026</v>
      </c>
      <c r="J18" s="3">
        <v>1129163</v>
      </c>
    </row>
    <row r="19" spans="1:10" ht="12" customHeight="1">
      <c r="A19" s="8" t="s">
        <v>44</v>
      </c>
      <c r="B19" s="3">
        <v>659271</v>
      </c>
      <c r="C19" s="3">
        <v>671434</v>
      </c>
      <c r="D19" s="3">
        <v>666436</v>
      </c>
      <c r="E19" s="3">
        <v>780067</v>
      </c>
      <c r="F19" s="3">
        <v>811448</v>
      </c>
      <c r="G19" s="3">
        <v>825166.6675470229</v>
      </c>
      <c r="H19" s="3">
        <v>857622</v>
      </c>
      <c r="I19" s="3">
        <v>863249</v>
      </c>
      <c r="J19" s="3">
        <v>876637</v>
      </c>
    </row>
    <row r="20" spans="1:10" ht="12" customHeight="1">
      <c r="A20" s="8" t="s">
        <v>45</v>
      </c>
      <c r="B20" s="3">
        <v>2539284</v>
      </c>
      <c r="C20" s="3">
        <v>2612973</v>
      </c>
      <c r="D20" s="3">
        <v>2806899</v>
      </c>
      <c r="E20" s="3">
        <v>3026097</v>
      </c>
      <c r="F20" s="3">
        <v>3209702</v>
      </c>
      <c r="G20" s="3">
        <v>3457084.009587365</v>
      </c>
      <c r="H20" s="3">
        <v>3453483</v>
      </c>
      <c r="I20" s="3">
        <v>3611089</v>
      </c>
      <c r="J20" s="3">
        <v>3710115</v>
      </c>
    </row>
    <row r="21" spans="1:10" ht="12" customHeight="1">
      <c r="A21" s="14" t="s">
        <v>46</v>
      </c>
      <c r="B21" s="15">
        <v>372875</v>
      </c>
      <c r="C21" s="15">
        <v>343502</v>
      </c>
      <c r="D21" s="15">
        <v>346792</v>
      </c>
      <c r="E21" s="15">
        <v>391035</v>
      </c>
      <c r="F21" s="15">
        <v>427672</v>
      </c>
      <c r="G21" s="15">
        <v>419315.6729212254</v>
      </c>
      <c r="H21" s="15">
        <v>416670</v>
      </c>
      <c r="I21" s="15">
        <v>436360</v>
      </c>
      <c r="J21" s="15">
        <v>436088</v>
      </c>
    </row>
    <row r="22" spans="1:10" ht="12" customHeight="1">
      <c r="A22" s="2" t="s">
        <v>47</v>
      </c>
      <c r="B22" s="3">
        <v>1629764</v>
      </c>
      <c r="C22" s="3">
        <v>1622120</v>
      </c>
      <c r="D22" s="3">
        <v>1662608</v>
      </c>
      <c r="E22" s="3">
        <v>1738954</v>
      </c>
      <c r="F22" s="3">
        <v>1863256</v>
      </c>
      <c r="G22" s="3">
        <v>1923790.185564472</v>
      </c>
      <c r="H22" s="3">
        <v>2028735</v>
      </c>
      <c r="I22" s="3">
        <v>2110605</v>
      </c>
      <c r="J22" s="3">
        <v>2186070</v>
      </c>
    </row>
    <row r="23" spans="1:10" ht="12" customHeight="1">
      <c r="A23" s="16" t="s">
        <v>48</v>
      </c>
      <c r="B23" s="17">
        <f>B24+B33</f>
        <v>7025780</v>
      </c>
      <c r="C23" s="17">
        <f aca="true" t="shared" si="3" ref="C23:J23">C24+C33</f>
        <v>7271809</v>
      </c>
      <c r="D23" s="17">
        <f t="shared" si="3"/>
        <v>7534037</v>
      </c>
      <c r="E23" s="17">
        <f t="shared" si="3"/>
        <v>7891538</v>
      </c>
      <c r="F23" s="17">
        <f t="shared" si="3"/>
        <v>8116142</v>
      </c>
      <c r="G23" s="17">
        <f t="shared" si="3"/>
        <v>8441433.602382354</v>
      </c>
      <c r="H23" s="17">
        <f t="shared" si="3"/>
        <v>8807158</v>
      </c>
      <c r="I23" s="17">
        <f t="shared" si="3"/>
        <v>9166098</v>
      </c>
      <c r="J23" s="17">
        <f t="shared" si="3"/>
        <v>9484589</v>
      </c>
    </row>
    <row r="24" spans="1:10" ht="12" customHeight="1">
      <c r="A24" s="12" t="s">
        <v>49</v>
      </c>
      <c r="B24" s="13">
        <f>SUM(B25:B32)+B39</f>
        <v>5896163</v>
      </c>
      <c r="C24" s="3">
        <f aca="true" t="shared" si="4" ref="C24:J24">SUM(C25:C32)+C39</f>
        <v>6089830</v>
      </c>
      <c r="D24" s="3">
        <f t="shared" si="4"/>
        <v>6299027</v>
      </c>
      <c r="E24" s="3">
        <f t="shared" si="4"/>
        <v>6598005</v>
      </c>
      <c r="F24" s="3">
        <f t="shared" si="4"/>
        <v>6760959</v>
      </c>
      <c r="G24" s="3">
        <f t="shared" si="4"/>
        <v>7020500.350861448</v>
      </c>
      <c r="H24" s="3">
        <f t="shared" si="4"/>
        <v>7330477</v>
      </c>
      <c r="I24" s="3">
        <f t="shared" si="4"/>
        <v>7632325</v>
      </c>
      <c r="J24" s="3">
        <f t="shared" si="4"/>
        <v>7906782</v>
      </c>
    </row>
    <row r="25" spans="1:10" ht="12" customHeight="1">
      <c r="A25" s="8" t="s">
        <v>50</v>
      </c>
      <c r="B25" s="3">
        <v>1342913</v>
      </c>
      <c r="C25" s="3">
        <v>1357092</v>
      </c>
      <c r="D25" s="3">
        <v>1409603</v>
      </c>
      <c r="E25" s="3">
        <v>1429486</v>
      </c>
      <c r="F25" s="3">
        <v>1454779</v>
      </c>
      <c r="G25" s="3">
        <v>1510262.4851064272</v>
      </c>
      <c r="H25" s="3">
        <v>1568534</v>
      </c>
      <c r="I25" s="3">
        <v>1611793</v>
      </c>
      <c r="J25" s="3">
        <v>1672904</v>
      </c>
    </row>
    <row r="26" spans="1:10" ht="12" customHeight="1">
      <c r="A26" s="8" t="s">
        <v>51</v>
      </c>
      <c r="B26" s="3">
        <v>818334</v>
      </c>
      <c r="C26" s="3">
        <v>843527</v>
      </c>
      <c r="D26" s="3">
        <v>870482</v>
      </c>
      <c r="E26" s="3">
        <v>901275</v>
      </c>
      <c r="F26" s="3">
        <v>902537</v>
      </c>
      <c r="G26" s="3">
        <v>921204.67</v>
      </c>
      <c r="H26" s="3">
        <v>955701</v>
      </c>
      <c r="I26" s="3">
        <v>984765</v>
      </c>
      <c r="J26" s="3">
        <v>1023164</v>
      </c>
    </row>
    <row r="27" spans="1:10" ht="12" customHeight="1">
      <c r="A27" s="8" t="s">
        <v>52</v>
      </c>
      <c r="B27" s="3">
        <v>864402</v>
      </c>
      <c r="C27" s="3">
        <v>919235</v>
      </c>
      <c r="D27" s="3">
        <v>954520</v>
      </c>
      <c r="E27" s="3">
        <v>1038062</v>
      </c>
      <c r="F27" s="3">
        <v>1111933</v>
      </c>
      <c r="G27" s="3">
        <v>1175239.28</v>
      </c>
      <c r="H27" s="3">
        <v>1263611</v>
      </c>
      <c r="I27" s="3">
        <v>1364872</v>
      </c>
      <c r="J27" s="3">
        <v>1417947</v>
      </c>
    </row>
    <row r="28" spans="1:10" ht="12" customHeight="1">
      <c r="A28" s="8" t="s">
        <v>53</v>
      </c>
      <c r="B28" s="3">
        <v>561119</v>
      </c>
      <c r="C28" s="3">
        <v>581321</v>
      </c>
      <c r="D28" s="3">
        <v>569601</v>
      </c>
      <c r="E28" s="3">
        <v>587144</v>
      </c>
      <c r="F28" s="3">
        <v>584784</v>
      </c>
      <c r="G28" s="3">
        <v>634638.9649329737</v>
      </c>
      <c r="H28" s="3">
        <v>666912</v>
      </c>
      <c r="I28" s="3">
        <v>674778</v>
      </c>
      <c r="J28" s="3">
        <v>700910</v>
      </c>
    </row>
    <row r="29" spans="1:10" ht="12" customHeight="1">
      <c r="A29" s="8" t="s">
        <v>54</v>
      </c>
      <c r="B29" s="3">
        <v>1491286</v>
      </c>
      <c r="C29" s="3">
        <v>1546928</v>
      </c>
      <c r="D29" s="3">
        <v>1599237</v>
      </c>
      <c r="E29" s="3">
        <v>1686393</v>
      </c>
      <c r="F29" s="3">
        <v>1702721</v>
      </c>
      <c r="G29" s="3">
        <v>1741074.16</v>
      </c>
      <c r="H29" s="3">
        <v>1799428</v>
      </c>
      <c r="I29" s="3">
        <v>1893774</v>
      </c>
      <c r="J29" s="3">
        <v>1946571</v>
      </c>
    </row>
    <row r="30" spans="1:10" ht="12" customHeight="1">
      <c r="A30" s="8" t="s">
        <v>55</v>
      </c>
      <c r="B30" s="3">
        <v>141310</v>
      </c>
      <c r="C30" s="3">
        <v>148462</v>
      </c>
      <c r="D30" s="3">
        <v>151689</v>
      </c>
      <c r="E30" s="3">
        <v>156504</v>
      </c>
      <c r="F30" s="3">
        <v>162202</v>
      </c>
      <c r="G30" s="3">
        <v>166133.06583136407</v>
      </c>
      <c r="H30" s="3">
        <v>173979</v>
      </c>
      <c r="I30" s="3">
        <v>176897</v>
      </c>
      <c r="J30" s="3">
        <v>183806</v>
      </c>
    </row>
    <row r="31" spans="1:10" ht="12" customHeight="1">
      <c r="A31" s="8" t="s">
        <v>56</v>
      </c>
      <c r="B31" s="3">
        <v>358275</v>
      </c>
      <c r="C31" s="3">
        <v>360744</v>
      </c>
      <c r="D31" s="3">
        <v>378129</v>
      </c>
      <c r="E31" s="3">
        <v>416108</v>
      </c>
      <c r="F31" s="3">
        <v>431044</v>
      </c>
      <c r="G31" s="3">
        <v>449063.3795462976</v>
      </c>
      <c r="H31" s="3">
        <v>448545</v>
      </c>
      <c r="I31" s="3">
        <v>455478</v>
      </c>
      <c r="J31" s="3">
        <v>473241</v>
      </c>
    </row>
    <row r="32" spans="1:10" ht="12" customHeight="1">
      <c r="A32" s="8" t="s">
        <v>57</v>
      </c>
      <c r="B32" s="3">
        <v>318524</v>
      </c>
      <c r="C32" s="3">
        <v>332521</v>
      </c>
      <c r="D32" s="3">
        <v>365766</v>
      </c>
      <c r="E32" s="3">
        <v>383033</v>
      </c>
      <c r="F32" s="3">
        <v>410959</v>
      </c>
      <c r="G32" s="3">
        <v>422884.3454443852</v>
      </c>
      <c r="H32" s="3">
        <v>453767</v>
      </c>
      <c r="I32" s="3">
        <v>469968</v>
      </c>
      <c r="J32" s="3">
        <v>488239</v>
      </c>
    </row>
    <row r="33" spans="1:10" ht="12" customHeight="1">
      <c r="A33" s="12" t="s">
        <v>58</v>
      </c>
      <c r="B33" s="3">
        <f>SUM(B34:B38)</f>
        <v>1129617</v>
      </c>
      <c r="C33" s="3">
        <f aca="true" t="shared" si="5" ref="C33:J33">SUM(C34:C38)</f>
        <v>1181979</v>
      </c>
      <c r="D33" s="3">
        <f t="shared" si="5"/>
        <v>1235010</v>
      </c>
      <c r="E33" s="3">
        <f t="shared" si="5"/>
        <v>1293533</v>
      </c>
      <c r="F33" s="3">
        <f t="shared" si="5"/>
        <v>1355183</v>
      </c>
      <c r="G33" s="3">
        <f t="shared" si="5"/>
        <v>1420933.251520906</v>
      </c>
      <c r="H33" s="3">
        <f t="shared" si="5"/>
        <v>1476681</v>
      </c>
      <c r="I33" s="3">
        <f t="shared" si="5"/>
        <v>1533773</v>
      </c>
      <c r="J33" s="3">
        <f t="shared" si="5"/>
        <v>1577807</v>
      </c>
    </row>
    <row r="34" spans="1:10" ht="12" customHeight="1">
      <c r="A34" s="8" t="s">
        <v>59</v>
      </c>
      <c r="B34" s="3">
        <v>458427</v>
      </c>
      <c r="C34" s="3">
        <v>462661</v>
      </c>
      <c r="D34" s="3">
        <v>476045</v>
      </c>
      <c r="E34" s="3">
        <v>501220</v>
      </c>
      <c r="F34" s="3">
        <v>520355</v>
      </c>
      <c r="G34" s="3">
        <v>553766.178124213</v>
      </c>
      <c r="H34" s="3">
        <v>565221</v>
      </c>
      <c r="I34" s="3">
        <v>580329</v>
      </c>
      <c r="J34" s="3">
        <v>596303</v>
      </c>
    </row>
    <row r="35" spans="1:10" ht="12" customHeight="1">
      <c r="A35" s="8" t="s">
        <v>60</v>
      </c>
      <c r="B35" s="3">
        <v>199169</v>
      </c>
      <c r="C35" s="3">
        <v>206745</v>
      </c>
      <c r="D35" s="3">
        <v>205431</v>
      </c>
      <c r="E35" s="3">
        <v>212268</v>
      </c>
      <c r="F35" s="3">
        <v>216593</v>
      </c>
      <c r="G35" s="3">
        <v>225490.91643845162</v>
      </c>
      <c r="H35" s="3">
        <v>240562</v>
      </c>
      <c r="I35" s="3">
        <v>251404</v>
      </c>
      <c r="J35" s="3">
        <v>258212</v>
      </c>
    </row>
    <row r="36" spans="1:10" ht="12" customHeight="1">
      <c r="A36" s="8" t="s">
        <v>61</v>
      </c>
      <c r="B36" s="3">
        <v>317455</v>
      </c>
      <c r="C36" s="3">
        <v>351331</v>
      </c>
      <c r="D36" s="3">
        <v>375489</v>
      </c>
      <c r="E36" s="3">
        <v>382007</v>
      </c>
      <c r="F36" s="3">
        <v>404487</v>
      </c>
      <c r="G36" s="3">
        <v>421082.96611922956</v>
      </c>
      <c r="H36" s="3">
        <v>449323</v>
      </c>
      <c r="I36" s="3">
        <v>473462</v>
      </c>
      <c r="J36" s="3">
        <v>486457</v>
      </c>
    </row>
    <row r="37" spans="1:10" ht="12" customHeight="1">
      <c r="A37" s="8" t="s">
        <v>62</v>
      </c>
      <c r="B37" s="3">
        <v>78469</v>
      </c>
      <c r="C37" s="3">
        <v>78476</v>
      </c>
      <c r="D37" s="3">
        <v>85493</v>
      </c>
      <c r="E37" s="3">
        <v>93604</v>
      </c>
      <c r="F37" s="3">
        <v>98029</v>
      </c>
      <c r="G37" s="3">
        <v>102476.48083901206</v>
      </c>
      <c r="H37" s="3">
        <v>99700</v>
      </c>
      <c r="I37" s="3">
        <v>102360</v>
      </c>
      <c r="J37" s="3">
        <v>105568</v>
      </c>
    </row>
    <row r="38" spans="1:10" ht="12" customHeight="1">
      <c r="A38" s="8" t="s">
        <v>63</v>
      </c>
      <c r="B38" s="3">
        <v>76097</v>
      </c>
      <c r="C38" s="3">
        <v>82766</v>
      </c>
      <c r="D38" s="3">
        <v>92552</v>
      </c>
      <c r="E38" s="3">
        <v>104434</v>
      </c>
      <c r="F38" s="3">
        <v>115719</v>
      </c>
      <c r="G38" s="3">
        <v>118116.71</v>
      </c>
      <c r="H38" s="3">
        <v>121875</v>
      </c>
      <c r="I38" s="3">
        <v>126218</v>
      </c>
      <c r="J38" s="3">
        <v>131267</v>
      </c>
    </row>
    <row r="39" spans="1:10" ht="12" customHeight="1">
      <c r="A39" s="18" t="s">
        <v>64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s="2" customFormat="1" ht="12" customHeight="1">
      <c r="A40" s="5" t="s">
        <v>65</v>
      </c>
      <c r="B40" s="48">
        <f aca="true" t="shared" si="6" ref="B40:J40">B4+B5+B22+B23</f>
        <v>18414224</v>
      </c>
      <c r="C40" s="48">
        <f t="shared" si="6"/>
        <v>18852999</v>
      </c>
      <c r="D40" s="48">
        <f t="shared" si="6"/>
        <v>19642063</v>
      </c>
      <c r="E40" s="48">
        <f t="shared" si="6"/>
        <v>20863644</v>
      </c>
      <c r="F40" s="48">
        <f t="shared" si="6"/>
        <v>21677395</v>
      </c>
      <c r="G40" s="48">
        <f t="shared" si="6"/>
        <v>22820784.604832843</v>
      </c>
      <c r="H40" s="48">
        <f t="shared" si="6"/>
        <v>23517232</v>
      </c>
      <c r="I40" s="48">
        <f t="shared" si="6"/>
        <v>24300967</v>
      </c>
      <c r="J40" s="48">
        <f t="shared" si="6"/>
        <v>24899044</v>
      </c>
    </row>
    <row r="41" spans="1:10" s="20" customFormat="1" ht="12" customHeight="1">
      <c r="A41" s="19" t="s">
        <v>82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0" customFormat="1" ht="12" customHeight="1">
      <c r="A42" s="19" t="s">
        <v>83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20" customFormat="1" ht="12" customHeight="1">
      <c r="A43" s="19" t="s">
        <v>84</v>
      </c>
      <c r="B43" s="21"/>
      <c r="C43" s="21"/>
      <c r="D43" s="21"/>
      <c r="E43" s="21"/>
      <c r="F43" s="21"/>
      <c r="G43" s="21"/>
      <c r="H43" s="21"/>
      <c r="I43" s="21"/>
      <c r="J43" s="2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5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0.5"/>
  <cols>
    <col min="1" max="1" width="41.00390625" style="1" customWidth="1"/>
    <col min="2" max="10" width="10.7109375" style="1" customWidth="1"/>
    <col min="11" max="16384" width="11.421875" style="1" customWidth="1"/>
  </cols>
  <sheetData>
    <row r="1" ht="45" customHeight="1"/>
    <row r="2" ht="21" customHeight="1">
      <c r="A2" s="30" t="s">
        <v>79</v>
      </c>
    </row>
    <row r="3" spans="1:10" ht="12" customHeight="1">
      <c r="A3" s="26"/>
      <c r="B3" s="27">
        <v>1995</v>
      </c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 t="s">
        <v>28</v>
      </c>
      <c r="I3" s="27" t="s">
        <v>27</v>
      </c>
      <c r="J3" s="27" t="s">
        <v>85</v>
      </c>
    </row>
    <row r="4" spans="1:10" ht="12" customHeight="1">
      <c r="A4" s="35" t="s">
        <v>29</v>
      </c>
      <c r="B4" s="36">
        <v>323643</v>
      </c>
      <c r="C4" s="36">
        <v>367561</v>
      </c>
      <c r="D4" s="36">
        <v>373492</v>
      </c>
      <c r="E4" s="36">
        <v>399033</v>
      </c>
      <c r="F4" s="36">
        <v>392583</v>
      </c>
      <c r="G4" s="36">
        <v>416988.1851801751</v>
      </c>
      <c r="H4" s="36">
        <v>415367</v>
      </c>
      <c r="I4" s="36">
        <v>427563</v>
      </c>
      <c r="J4" s="36">
        <v>435240</v>
      </c>
    </row>
    <row r="5" spans="1:10" ht="12" customHeight="1">
      <c r="A5" s="12" t="s">
        <v>30</v>
      </c>
      <c r="B5" s="3">
        <f>B6+B9</f>
        <v>2526273</v>
      </c>
      <c r="C5" s="3">
        <f aca="true" t="shared" si="0" ref="C5:J5">C6+C9</f>
        <v>2533118</v>
      </c>
      <c r="D5" s="3">
        <f t="shared" si="0"/>
        <v>2641427</v>
      </c>
      <c r="E5" s="3">
        <f t="shared" si="0"/>
        <v>2882036</v>
      </c>
      <c r="F5" s="3">
        <f t="shared" si="0"/>
        <v>3019685</v>
      </c>
      <c r="G5" s="3">
        <f t="shared" si="0"/>
        <v>3201649.3796689934</v>
      </c>
      <c r="H5" s="3">
        <f t="shared" si="0"/>
        <v>3189430</v>
      </c>
      <c r="I5" s="3">
        <f t="shared" si="0"/>
        <v>3244709</v>
      </c>
      <c r="J5" s="3">
        <f t="shared" si="0"/>
        <v>3300131</v>
      </c>
    </row>
    <row r="6" spans="1:10" ht="12" customHeight="1">
      <c r="A6" s="8" t="s">
        <v>31</v>
      </c>
      <c r="B6" s="3">
        <f>B7+B8</f>
        <v>168719</v>
      </c>
      <c r="C6" s="3">
        <f aca="true" t="shared" si="1" ref="C6:J6">C7+C8</f>
        <v>170987</v>
      </c>
      <c r="D6" s="3">
        <f t="shared" si="1"/>
        <v>182622</v>
      </c>
      <c r="E6" s="3">
        <f t="shared" si="1"/>
        <v>202251</v>
      </c>
      <c r="F6" s="3">
        <f t="shared" si="1"/>
        <v>212398</v>
      </c>
      <c r="G6" s="3">
        <f t="shared" si="1"/>
        <v>236122.86320320689</v>
      </c>
      <c r="H6" s="3">
        <f t="shared" si="1"/>
        <v>251989</v>
      </c>
      <c r="I6" s="3">
        <f t="shared" si="1"/>
        <v>268679</v>
      </c>
      <c r="J6" s="3">
        <f t="shared" si="1"/>
        <v>281616</v>
      </c>
    </row>
    <row r="7" spans="1:10" ht="12" customHeight="1">
      <c r="A7" s="8" t="s">
        <v>32</v>
      </c>
      <c r="B7" s="3">
        <v>39704</v>
      </c>
      <c r="C7" s="3">
        <v>38349</v>
      </c>
      <c r="D7" s="3">
        <v>29864</v>
      </c>
      <c r="E7" s="3">
        <v>27674</v>
      </c>
      <c r="F7" s="3">
        <v>32326</v>
      </c>
      <c r="G7" s="3">
        <v>23425.65041700579</v>
      </c>
      <c r="H7" s="3">
        <v>28294</v>
      </c>
      <c r="I7" s="3">
        <v>28595</v>
      </c>
      <c r="J7" s="3">
        <v>28711</v>
      </c>
    </row>
    <row r="8" spans="1:10" ht="12" customHeight="1">
      <c r="A8" s="12" t="s">
        <v>33</v>
      </c>
      <c r="B8" s="3">
        <v>129015</v>
      </c>
      <c r="C8" s="3">
        <v>132638</v>
      </c>
      <c r="D8" s="3">
        <v>152758</v>
      </c>
      <c r="E8" s="3">
        <v>174577</v>
      </c>
      <c r="F8" s="3">
        <v>180072</v>
      </c>
      <c r="G8" s="3">
        <v>212697.2127862011</v>
      </c>
      <c r="H8" s="3">
        <v>223695</v>
      </c>
      <c r="I8" s="3">
        <v>240084</v>
      </c>
      <c r="J8" s="3">
        <v>252905</v>
      </c>
    </row>
    <row r="9" spans="1:10" ht="12" customHeight="1">
      <c r="A9" s="8" t="s">
        <v>34</v>
      </c>
      <c r="B9" s="3">
        <f>SUM(B10:B21)</f>
        <v>2357554</v>
      </c>
      <c r="C9" s="3">
        <f aca="true" t="shared" si="2" ref="C9:J9">SUM(C10:C21)</f>
        <v>2362131</v>
      </c>
      <c r="D9" s="3">
        <f t="shared" si="2"/>
        <v>2458805</v>
      </c>
      <c r="E9" s="3">
        <f t="shared" si="2"/>
        <v>2679785</v>
      </c>
      <c r="F9" s="3">
        <f t="shared" si="2"/>
        <v>2807287</v>
      </c>
      <c r="G9" s="3">
        <f t="shared" si="2"/>
        <v>2965526.5164657864</v>
      </c>
      <c r="H9" s="3">
        <f t="shared" si="2"/>
        <v>2937441</v>
      </c>
      <c r="I9" s="3">
        <f t="shared" si="2"/>
        <v>2976030</v>
      </c>
      <c r="J9" s="3">
        <f t="shared" si="2"/>
        <v>3018515</v>
      </c>
    </row>
    <row r="10" spans="1:10" ht="12" customHeight="1">
      <c r="A10" s="8" t="s">
        <v>35</v>
      </c>
      <c r="B10" s="3">
        <v>338748</v>
      </c>
      <c r="C10" s="3">
        <v>335190</v>
      </c>
      <c r="D10" s="3">
        <v>339591</v>
      </c>
      <c r="E10" s="3">
        <v>356272</v>
      </c>
      <c r="F10" s="3">
        <v>347211</v>
      </c>
      <c r="G10" s="3">
        <v>357020.60029157845</v>
      </c>
      <c r="H10" s="3">
        <v>355034</v>
      </c>
      <c r="I10" s="3">
        <v>374764</v>
      </c>
      <c r="J10" s="3">
        <v>371485</v>
      </c>
    </row>
    <row r="11" spans="1:10" ht="12" customHeight="1">
      <c r="A11" s="8" t="s">
        <v>36</v>
      </c>
      <c r="B11" s="3">
        <v>69757</v>
      </c>
      <c r="C11" s="3">
        <v>83798</v>
      </c>
      <c r="D11" s="3">
        <v>76469</v>
      </c>
      <c r="E11" s="3">
        <v>85293</v>
      </c>
      <c r="F11" s="3">
        <v>80129</v>
      </c>
      <c r="G11" s="3">
        <v>78712.82575142878</v>
      </c>
      <c r="H11" s="3">
        <v>71361</v>
      </c>
      <c r="I11" s="3">
        <v>57532</v>
      </c>
      <c r="J11" s="3">
        <v>60246</v>
      </c>
    </row>
    <row r="12" spans="1:10" ht="12" customHeight="1">
      <c r="A12" s="8" t="s">
        <v>37</v>
      </c>
      <c r="B12" s="3">
        <v>42047</v>
      </c>
      <c r="C12" s="3">
        <v>44118</v>
      </c>
      <c r="D12" s="3">
        <v>51278</v>
      </c>
      <c r="E12" s="3">
        <v>45557</v>
      </c>
      <c r="F12" s="3">
        <v>48761</v>
      </c>
      <c r="G12" s="3">
        <v>56962.16058511849</v>
      </c>
      <c r="H12" s="3">
        <v>62309</v>
      </c>
      <c r="I12" s="3">
        <v>67692</v>
      </c>
      <c r="J12" s="3">
        <v>56195</v>
      </c>
    </row>
    <row r="13" spans="1:10" ht="12" customHeight="1">
      <c r="A13" s="8" t="s">
        <v>38</v>
      </c>
      <c r="B13" s="3">
        <v>175165</v>
      </c>
      <c r="C13" s="3">
        <v>201089</v>
      </c>
      <c r="D13" s="3">
        <v>228826</v>
      </c>
      <c r="E13" s="3">
        <v>238071</v>
      </c>
      <c r="F13" s="3">
        <v>228864</v>
      </c>
      <c r="G13" s="3">
        <v>289041.04899353895</v>
      </c>
      <c r="H13" s="3">
        <v>301959</v>
      </c>
      <c r="I13" s="3">
        <v>305577</v>
      </c>
      <c r="J13" s="3">
        <v>309734</v>
      </c>
    </row>
    <row r="14" spans="1:10" ht="12" customHeight="1">
      <c r="A14" s="8" t="s">
        <v>39</v>
      </c>
      <c r="B14" s="3">
        <v>82000</v>
      </c>
      <c r="C14" s="3">
        <v>72634</v>
      </c>
      <c r="D14" s="3">
        <v>83571</v>
      </c>
      <c r="E14" s="3">
        <v>90013</v>
      </c>
      <c r="F14" s="3">
        <v>87817</v>
      </c>
      <c r="G14" s="3">
        <v>96440.87949123073</v>
      </c>
      <c r="H14" s="3">
        <v>102699</v>
      </c>
      <c r="I14" s="3">
        <v>117999</v>
      </c>
      <c r="J14" s="3">
        <v>111853</v>
      </c>
    </row>
    <row r="15" spans="1:10" ht="12" customHeight="1">
      <c r="A15" s="8" t="s">
        <v>40</v>
      </c>
      <c r="B15" s="3">
        <v>72262</v>
      </c>
      <c r="C15" s="3">
        <v>82452</v>
      </c>
      <c r="D15" s="3">
        <v>73519</v>
      </c>
      <c r="E15" s="3">
        <v>88025</v>
      </c>
      <c r="F15" s="3">
        <v>92570</v>
      </c>
      <c r="G15" s="3">
        <v>102603.4399846165</v>
      </c>
      <c r="H15" s="3">
        <v>101013</v>
      </c>
      <c r="I15" s="3">
        <v>105097</v>
      </c>
      <c r="J15" s="3">
        <v>109815</v>
      </c>
    </row>
    <row r="16" spans="1:10" ht="12" customHeight="1">
      <c r="A16" s="8" t="s">
        <v>41</v>
      </c>
      <c r="B16" s="3">
        <v>153682</v>
      </c>
      <c r="C16" s="3">
        <v>139354</v>
      </c>
      <c r="D16" s="3">
        <v>148033</v>
      </c>
      <c r="E16" s="3">
        <v>138859</v>
      </c>
      <c r="F16" s="3">
        <v>157767</v>
      </c>
      <c r="G16" s="3">
        <v>163624.88878933253</v>
      </c>
      <c r="H16" s="3">
        <v>181222</v>
      </c>
      <c r="I16" s="3">
        <v>211345</v>
      </c>
      <c r="J16" s="3">
        <v>229601</v>
      </c>
    </row>
    <row r="17" spans="1:10" ht="12" customHeight="1">
      <c r="A17" s="8" t="s">
        <v>42</v>
      </c>
      <c r="B17" s="3">
        <v>360836</v>
      </c>
      <c r="C17" s="3">
        <v>364116</v>
      </c>
      <c r="D17" s="3">
        <v>390382</v>
      </c>
      <c r="E17" s="3">
        <v>394991</v>
      </c>
      <c r="F17" s="3">
        <v>454370</v>
      </c>
      <c r="G17" s="3">
        <v>471672.31826779735</v>
      </c>
      <c r="H17" s="3">
        <v>493878</v>
      </c>
      <c r="I17" s="3">
        <v>484803</v>
      </c>
      <c r="J17" s="3">
        <v>478811</v>
      </c>
    </row>
    <row r="18" spans="1:10" ht="12" customHeight="1">
      <c r="A18" s="8" t="s">
        <v>43</v>
      </c>
      <c r="B18" s="3">
        <v>263504</v>
      </c>
      <c r="C18" s="3">
        <v>253808</v>
      </c>
      <c r="D18" s="3">
        <v>285793</v>
      </c>
      <c r="E18" s="3">
        <v>297493</v>
      </c>
      <c r="F18" s="3">
        <v>304822</v>
      </c>
      <c r="G18" s="3">
        <v>350122.2359107275</v>
      </c>
      <c r="H18" s="3">
        <v>347235</v>
      </c>
      <c r="I18" s="3">
        <v>307534</v>
      </c>
      <c r="J18" s="3">
        <v>301505</v>
      </c>
    </row>
    <row r="19" spans="1:10" ht="12" customHeight="1">
      <c r="A19" s="8" t="s">
        <v>44</v>
      </c>
      <c r="B19" s="3">
        <v>151827</v>
      </c>
      <c r="C19" s="3">
        <v>157960</v>
      </c>
      <c r="D19" s="3">
        <v>139562</v>
      </c>
      <c r="E19" s="3">
        <v>204394</v>
      </c>
      <c r="F19" s="3">
        <v>212453</v>
      </c>
      <c r="G19" s="3">
        <v>198368.25939353724</v>
      </c>
      <c r="H19" s="3">
        <v>201994</v>
      </c>
      <c r="I19" s="3">
        <v>200820</v>
      </c>
      <c r="J19" s="3">
        <v>207266</v>
      </c>
    </row>
    <row r="20" spans="1:10" ht="12" customHeight="1">
      <c r="A20" s="8" t="s">
        <v>45</v>
      </c>
      <c r="B20" s="3">
        <v>487972</v>
      </c>
      <c r="C20" s="3">
        <v>503417</v>
      </c>
      <c r="D20" s="3">
        <v>528161</v>
      </c>
      <c r="E20" s="3">
        <v>592600</v>
      </c>
      <c r="F20" s="3">
        <v>620570</v>
      </c>
      <c r="G20" s="3">
        <v>652203.7810073425</v>
      </c>
      <c r="H20" s="3">
        <v>583974</v>
      </c>
      <c r="I20" s="3">
        <v>601517</v>
      </c>
      <c r="J20" s="3">
        <v>636438</v>
      </c>
    </row>
    <row r="21" spans="1:10" ht="12" customHeight="1">
      <c r="A21" s="32" t="s">
        <v>46</v>
      </c>
      <c r="B21" s="3">
        <v>159754</v>
      </c>
      <c r="C21" s="3">
        <v>124195</v>
      </c>
      <c r="D21" s="3">
        <v>113620</v>
      </c>
      <c r="E21" s="3">
        <v>148217</v>
      </c>
      <c r="F21" s="3">
        <v>171953</v>
      </c>
      <c r="G21" s="3">
        <v>148754.07799953752</v>
      </c>
      <c r="H21" s="3">
        <v>134763</v>
      </c>
      <c r="I21" s="3">
        <v>141350</v>
      </c>
      <c r="J21" s="3">
        <v>145566</v>
      </c>
    </row>
    <row r="22" spans="1:10" ht="12" customHeight="1">
      <c r="A22" s="34" t="s">
        <v>47</v>
      </c>
      <c r="B22" s="37">
        <v>653592</v>
      </c>
      <c r="C22" s="37">
        <v>625836</v>
      </c>
      <c r="D22" s="37">
        <v>628090</v>
      </c>
      <c r="E22" s="37">
        <v>658304</v>
      </c>
      <c r="F22" s="37">
        <v>706406</v>
      </c>
      <c r="G22" s="37">
        <v>733225.0983108459</v>
      </c>
      <c r="H22" s="37">
        <v>772392</v>
      </c>
      <c r="I22" s="37">
        <v>787913</v>
      </c>
      <c r="J22" s="37">
        <v>819964</v>
      </c>
    </row>
    <row r="23" spans="1:10" ht="12" customHeight="1">
      <c r="A23" s="12" t="s">
        <v>48</v>
      </c>
      <c r="B23" s="3">
        <f>B24+B33</f>
        <v>4586066</v>
      </c>
      <c r="C23" s="3">
        <f aca="true" t="shared" si="3" ref="C23:J23">C24+C33</f>
        <v>4736787</v>
      </c>
      <c r="D23" s="3">
        <f t="shared" si="3"/>
        <v>4911814</v>
      </c>
      <c r="E23" s="3">
        <f t="shared" si="3"/>
        <v>5114720</v>
      </c>
      <c r="F23" s="3">
        <f t="shared" si="3"/>
        <v>5230389</v>
      </c>
      <c r="G23" s="3">
        <f t="shared" si="3"/>
        <v>5418083.626743791</v>
      </c>
      <c r="H23" s="3">
        <f t="shared" si="3"/>
        <v>5656638</v>
      </c>
      <c r="I23" s="3">
        <f t="shared" si="3"/>
        <v>5863741</v>
      </c>
      <c r="J23" s="3">
        <f t="shared" si="3"/>
        <v>6079683</v>
      </c>
    </row>
    <row r="24" spans="1:10" ht="12" customHeight="1">
      <c r="A24" s="8" t="s">
        <v>49</v>
      </c>
      <c r="B24" s="3">
        <f>SUM(B25:B32)+B39</f>
        <v>3725115</v>
      </c>
      <c r="C24" s="3">
        <f aca="true" t="shared" si="4" ref="C24:J24">SUM(C25:C32)+C39</f>
        <v>3834487</v>
      </c>
      <c r="D24" s="3">
        <f t="shared" si="4"/>
        <v>3971919</v>
      </c>
      <c r="E24" s="3">
        <f t="shared" si="4"/>
        <v>4139653</v>
      </c>
      <c r="F24" s="3">
        <f t="shared" si="4"/>
        <v>4214202</v>
      </c>
      <c r="G24" s="3">
        <f t="shared" si="4"/>
        <v>4352729.818105718</v>
      </c>
      <c r="H24" s="3">
        <f t="shared" si="4"/>
        <v>4552027</v>
      </c>
      <c r="I24" s="3">
        <f t="shared" si="4"/>
        <v>4729893</v>
      </c>
      <c r="J24" s="3">
        <f t="shared" si="4"/>
        <v>4913245</v>
      </c>
    </row>
    <row r="25" spans="1:10" ht="12" customHeight="1">
      <c r="A25" s="8" t="s">
        <v>50</v>
      </c>
      <c r="B25" s="3">
        <v>904791</v>
      </c>
      <c r="C25" s="3">
        <v>900934</v>
      </c>
      <c r="D25" s="3">
        <v>933967</v>
      </c>
      <c r="E25" s="3">
        <v>925324</v>
      </c>
      <c r="F25" s="3">
        <v>932087</v>
      </c>
      <c r="G25" s="3">
        <v>960683.7740246457</v>
      </c>
      <c r="H25" s="3">
        <v>999569</v>
      </c>
      <c r="I25" s="3">
        <v>1012320</v>
      </c>
      <c r="J25" s="3">
        <v>1053519</v>
      </c>
    </row>
    <row r="26" spans="1:10" ht="12" customHeight="1">
      <c r="A26" s="8" t="s">
        <v>51</v>
      </c>
      <c r="B26" s="3">
        <v>458998</v>
      </c>
      <c r="C26" s="3">
        <v>469369</v>
      </c>
      <c r="D26" s="3">
        <v>485485</v>
      </c>
      <c r="E26" s="3">
        <v>490156</v>
      </c>
      <c r="F26" s="3">
        <v>477849</v>
      </c>
      <c r="G26" s="3">
        <v>478925.1512716514</v>
      </c>
      <c r="H26" s="3">
        <v>503336</v>
      </c>
      <c r="I26" s="3">
        <v>520944</v>
      </c>
      <c r="J26" s="3">
        <v>550765</v>
      </c>
    </row>
    <row r="27" spans="1:10" ht="12" customHeight="1">
      <c r="A27" s="8" t="s">
        <v>52</v>
      </c>
      <c r="B27" s="3">
        <v>476893</v>
      </c>
      <c r="C27" s="3">
        <v>518552</v>
      </c>
      <c r="D27" s="3">
        <v>539837</v>
      </c>
      <c r="E27" s="3">
        <v>600774</v>
      </c>
      <c r="F27" s="3">
        <v>653679</v>
      </c>
      <c r="G27" s="3">
        <v>702318.0484325818</v>
      </c>
      <c r="H27" s="3">
        <v>772622</v>
      </c>
      <c r="I27" s="3">
        <v>847262</v>
      </c>
      <c r="J27" s="3">
        <v>884435</v>
      </c>
    </row>
    <row r="28" spans="1:10" ht="12" customHeight="1">
      <c r="A28" s="8" t="s">
        <v>53</v>
      </c>
      <c r="B28" s="3">
        <v>426080</v>
      </c>
      <c r="C28" s="3">
        <v>439943</v>
      </c>
      <c r="D28" s="3">
        <v>424533</v>
      </c>
      <c r="E28" s="3">
        <v>434945</v>
      </c>
      <c r="F28" s="3">
        <v>429347</v>
      </c>
      <c r="G28" s="3">
        <v>468622.9164135093</v>
      </c>
      <c r="H28" s="3">
        <v>493797</v>
      </c>
      <c r="I28" s="3">
        <v>493394</v>
      </c>
      <c r="J28" s="3">
        <v>512805</v>
      </c>
    </row>
    <row r="29" spans="1:10" ht="12" customHeight="1">
      <c r="A29" s="8" t="s">
        <v>54</v>
      </c>
      <c r="B29" s="3">
        <v>1222056</v>
      </c>
      <c r="C29" s="3">
        <v>1267739</v>
      </c>
      <c r="D29" s="3">
        <v>1307858</v>
      </c>
      <c r="E29" s="3">
        <v>1379612</v>
      </c>
      <c r="F29" s="3">
        <v>1384973</v>
      </c>
      <c r="G29" s="3">
        <v>1407141.5715859428</v>
      </c>
      <c r="H29" s="3">
        <v>1449180</v>
      </c>
      <c r="I29" s="3">
        <v>1525946</v>
      </c>
      <c r="J29" s="3">
        <v>1563997</v>
      </c>
    </row>
    <row r="30" spans="1:10" ht="12" customHeight="1">
      <c r="A30" s="8" t="s">
        <v>55</v>
      </c>
      <c r="B30" s="3">
        <v>106610</v>
      </c>
      <c r="C30" s="3">
        <v>112465</v>
      </c>
      <c r="D30" s="3">
        <v>114303</v>
      </c>
      <c r="E30" s="3">
        <v>116777</v>
      </c>
      <c r="F30" s="3">
        <v>121390</v>
      </c>
      <c r="G30" s="3">
        <v>123469.93810180874</v>
      </c>
      <c r="H30" s="3">
        <v>129323</v>
      </c>
      <c r="I30" s="3">
        <v>130026</v>
      </c>
      <c r="J30" s="3">
        <v>135422</v>
      </c>
    </row>
    <row r="31" spans="1:10" ht="12" customHeight="1">
      <c r="A31" s="8" t="s">
        <v>56</v>
      </c>
      <c r="B31" s="3">
        <v>270791</v>
      </c>
      <c r="C31" s="3">
        <v>271156</v>
      </c>
      <c r="D31" s="3">
        <v>283008</v>
      </c>
      <c r="E31" s="3">
        <v>310851</v>
      </c>
      <c r="F31" s="3">
        <v>314007</v>
      </c>
      <c r="G31" s="3">
        <v>330613.133434672</v>
      </c>
      <c r="H31" s="3">
        <v>323919</v>
      </c>
      <c r="I31" s="3">
        <v>317625</v>
      </c>
      <c r="J31" s="3">
        <v>333795</v>
      </c>
    </row>
    <row r="32" spans="1:10" ht="12" customHeight="1">
      <c r="A32" s="12" t="s">
        <v>57</v>
      </c>
      <c r="B32" s="3">
        <v>152558</v>
      </c>
      <c r="C32" s="3">
        <v>158559</v>
      </c>
      <c r="D32" s="3">
        <v>180677</v>
      </c>
      <c r="E32" s="3">
        <v>187966</v>
      </c>
      <c r="F32" s="3">
        <v>206315</v>
      </c>
      <c r="G32" s="3">
        <v>210346.44084090702</v>
      </c>
      <c r="H32" s="3">
        <v>228858</v>
      </c>
      <c r="I32" s="3">
        <v>233616</v>
      </c>
      <c r="J32" s="3">
        <v>243445</v>
      </c>
    </row>
    <row r="33" spans="1:10" ht="12" customHeight="1">
      <c r="A33" s="8" t="s">
        <v>58</v>
      </c>
      <c r="B33" s="3">
        <f>SUM(B34:B38)</f>
        <v>860951</v>
      </c>
      <c r="C33" s="3">
        <f aca="true" t="shared" si="5" ref="C33:J33">SUM(C34:C38)</f>
        <v>902300</v>
      </c>
      <c r="D33" s="3">
        <f t="shared" si="5"/>
        <v>939895</v>
      </c>
      <c r="E33" s="3">
        <f t="shared" si="5"/>
        <v>975067</v>
      </c>
      <c r="F33" s="3">
        <f t="shared" si="5"/>
        <v>1016187</v>
      </c>
      <c r="G33" s="3">
        <f t="shared" si="5"/>
        <v>1065353.8086380726</v>
      </c>
      <c r="H33" s="3">
        <f t="shared" si="5"/>
        <v>1104611</v>
      </c>
      <c r="I33" s="3">
        <f t="shared" si="5"/>
        <v>1133848</v>
      </c>
      <c r="J33" s="3">
        <f t="shared" si="5"/>
        <v>1166438</v>
      </c>
    </row>
    <row r="34" spans="1:10" ht="12" customHeight="1">
      <c r="A34" s="8" t="s">
        <v>59</v>
      </c>
      <c r="B34" s="3">
        <v>329759</v>
      </c>
      <c r="C34" s="3">
        <v>327688</v>
      </c>
      <c r="D34" s="3">
        <v>334107</v>
      </c>
      <c r="E34" s="3">
        <v>349648</v>
      </c>
      <c r="F34" s="3">
        <v>362676</v>
      </c>
      <c r="G34" s="3">
        <v>385257.1119289214</v>
      </c>
      <c r="H34" s="3">
        <v>388996</v>
      </c>
      <c r="I34" s="3">
        <v>393890</v>
      </c>
      <c r="J34" s="3">
        <v>403282</v>
      </c>
    </row>
    <row r="35" spans="1:10" ht="12" customHeight="1">
      <c r="A35" s="8" t="s">
        <v>60</v>
      </c>
      <c r="B35" s="3">
        <v>182040</v>
      </c>
      <c r="C35" s="3">
        <v>189064</v>
      </c>
      <c r="D35" s="3">
        <v>186997</v>
      </c>
      <c r="E35" s="3">
        <v>192552</v>
      </c>
      <c r="F35" s="3">
        <v>195925</v>
      </c>
      <c r="G35" s="3">
        <v>203846.43267065933</v>
      </c>
      <c r="H35" s="3">
        <v>217976</v>
      </c>
      <c r="I35" s="3">
        <v>228035</v>
      </c>
      <c r="J35" s="3">
        <v>234148</v>
      </c>
    </row>
    <row r="36" spans="1:10" ht="12" customHeight="1">
      <c r="A36" s="8" t="s">
        <v>61</v>
      </c>
      <c r="B36" s="3">
        <v>237804</v>
      </c>
      <c r="C36" s="3">
        <v>269142</v>
      </c>
      <c r="D36" s="3">
        <v>288292</v>
      </c>
      <c r="E36" s="3">
        <v>285379</v>
      </c>
      <c r="F36" s="3">
        <v>297177</v>
      </c>
      <c r="G36" s="3">
        <v>311941.31615804386</v>
      </c>
      <c r="H36" s="3">
        <v>334792</v>
      </c>
      <c r="I36" s="3">
        <v>344587</v>
      </c>
      <c r="J36" s="3">
        <v>355662</v>
      </c>
    </row>
    <row r="37" spans="1:10" ht="12" customHeight="1">
      <c r="A37" s="8" t="s">
        <v>62</v>
      </c>
      <c r="B37" s="3">
        <v>35251</v>
      </c>
      <c r="C37" s="3">
        <v>33640</v>
      </c>
      <c r="D37" s="3">
        <v>37947</v>
      </c>
      <c r="E37" s="3">
        <v>43054</v>
      </c>
      <c r="F37" s="3">
        <v>44690</v>
      </c>
      <c r="G37" s="3">
        <v>46192.2378804478</v>
      </c>
      <c r="H37" s="3">
        <v>40972</v>
      </c>
      <c r="I37" s="3">
        <v>41118</v>
      </c>
      <c r="J37" s="3">
        <v>42079</v>
      </c>
    </row>
    <row r="38" spans="1:10" s="8" customFormat="1" ht="12" customHeight="1">
      <c r="A38" s="8" t="s">
        <v>63</v>
      </c>
      <c r="B38" s="3">
        <v>76097</v>
      </c>
      <c r="C38" s="3">
        <v>82766</v>
      </c>
      <c r="D38" s="3">
        <v>92552</v>
      </c>
      <c r="E38" s="3">
        <v>104434</v>
      </c>
      <c r="F38" s="3">
        <v>115719</v>
      </c>
      <c r="G38" s="3">
        <v>118116.71</v>
      </c>
      <c r="H38" s="3">
        <v>121875</v>
      </c>
      <c r="I38" s="3">
        <v>126218</v>
      </c>
      <c r="J38" s="3">
        <v>131267</v>
      </c>
    </row>
    <row r="39" spans="1:10" s="8" customFormat="1" ht="12" customHeight="1">
      <c r="A39" s="8" t="s">
        <v>64</v>
      </c>
      <c r="B39" s="3">
        <v>-293662</v>
      </c>
      <c r="C39" s="3">
        <v>-304230</v>
      </c>
      <c r="D39" s="3">
        <v>-297749</v>
      </c>
      <c r="E39" s="3">
        <v>-306752</v>
      </c>
      <c r="F39" s="3">
        <v>-305445</v>
      </c>
      <c r="G39" s="3">
        <v>-329391.156</v>
      </c>
      <c r="H39" s="3">
        <v>-348577</v>
      </c>
      <c r="I39" s="3">
        <v>-351240</v>
      </c>
      <c r="J39" s="3">
        <v>-364938</v>
      </c>
    </row>
    <row r="40" spans="1:10" ht="12" customHeight="1">
      <c r="A40" s="32" t="s">
        <v>65</v>
      </c>
      <c r="B40" s="3">
        <f>B4+B5+B22+B23</f>
        <v>8089574</v>
      </c>
      <c r="C40" s="3">
        <f aca="true" t="shared" si="6" ref="C40:J40">C4+C5+C22+C23</f>
        <v>8263302</v>
      </c>
      <c r="D40" s="3">
        <f t="shared" si="6"/>
        <v>8554823</v>
      </c>
      <c r="E40" s="3">
        <f t="shared" si="6"/>
        <v>9054093</v>
      </c>
      <c r="F40" s="3">
        <f t="shared" si="6"/>
        <v>9349063</v>
      </c>
      <c r="G40" s="3">
        <f t="shared" si="6"/>
        <v>9769946.289903805</v>
      </c>
      <c r="H40" s="3">
        <f t="shared" si="6"/>
        <v>10033827</v>
      </c>
      <c r="I40" s="3">
        <f t="shared" si="6"/>
        <v>10323926</v>
      </c>
      <c r="J40" s="3">
        <f t="shared" si="6"/>
        <v>10635018</v>
      </c>
    </row>
    <row r="41" spans="1:10" ht="12" customHeight="1">
      <c r="A41" s="18" t="s">
        <v>23</v>
      </c>
      <c r="B41" s="3">
        <v>737237</v>
      </c>
      <c r="C41" s="3">
        <v>744807</v>
      </c>
      <c r="D41" s="3">
        <v>764581</v>
      </c>
      <c r="E41" s="3">
        <v>810559</v>
      </c>
      <c r="F41" s="3">
        <v>846291</v>
      </c>
      <c r="G41" s="3">
        <v>840882.2300349184</v>
      </c>
      <c r="H41" s="3">
        <v>846003</v>
      </c>
      <c r="I41" s="3">
        <v>864943</v>
      </c>
      <c r="J41" s="3">
        <v>884508</v>
      </c>
    </row>
    <row r="42" spans="1:10" s="2" customFormat="1" ht="12" customHeight="1">
      <c r="A42" s="5" t="s">
        <v>66</v>
      </c>
      <c r="B42" s="48">
        <f>B40+B41</f>
        <v>8826811</v>
      </c>
      <c r="C42" s="48">
        <f>C40+C41</f>
        <v>9008109</v>
      </c>
      <c r="D42" s="48">
        <f aca="true" t="shared" si="7" ref="D42:J42">D40+D41</f>
        <v>9319404</v>
      </c>
      <c r="E42" s="48">
        <f t="shared" si="7"/>
        <v>9864652</v>
      </c>
      <c r="F42" s="48">
        <f t="shared" si="7"/>
        <v>10195354</v>
      </c>
      <c r="G42" s="48">
        <f t="shared" si="7"/>
        <v>10610828.519938722</v>
      </c>
      <c r="H42" s="48">
        <f t="shared" si="7"/>
        <v>10879830</v>
      </c>
      <c r="I42" s="48">
        <f t="shared" si="7"/>
        <v>11188869</v>
      </c>
      <c r="J42" s="48">
        <f t="shared" si="7"/>
        <v>11519526</v>
      </c>
    </row>
    <row r="43" spans="1:10" ht="12" customHeight="1">
      <c r="A43" s="33" t="s">
        <v>82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" customHeight="1">
      <c r="A44" s="33" t="s">
        <v>83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" customHeight="1">
      <c r="A45" s="33" t="s">
        <v>84</v>
      </c>
      <c r="B45" s="33"/>
      <c r="C45" s="33"/>
      <c r="D45" s="33"/>
      <c r="E45" s="33"/>
      <c r="F45" s="33"/>
      <c r="G45" s="33"/>
      <c r="H45" s="33"/>
      <c r="I45" s="33"/>
      <c r="J45" s="33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Cebrián</dc:creator>
  <cp:keywords/>
  <dc:description/>
  <cp:lastModifiedBy>N015255</cp:lastModifiedBy>
  <cp:lastPrinted>2004-04-27T09:23:04Z</cp:lastPrinted>
  <dcterms:created xsi:type="dcterms:W3CDTF">2004-04-26T21:45:27Z</dcterms:created>
  <dcterms:modified xsi:type="dcterms:W3CDTF">2006-06-15T07:14:46Z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1522606982</vt:i4>
  </property>
  <property fmtid="{D5CDD505-2E9C-101B-9397-08002B2CF9AE}" pid="3" name="_EmailSubject">
    <vt:lpwstr/>
  </property>
  <property fmtid="{D5CDD505-2E9C-101B-9397-08002B2CF9AE}" pid="4" name="_AuthorEmail">
    <vt:lpwstr>pablo.cebrian.jimenez@cfnavarra.es</vt:lpwstr>
  </property>
  <property fmtid="{D5CDD505-2E9C-101B-9397-08002B2CF9AE}" pid="5" name="_AuthorEmailDisplayName">
    <vt:lpwstr>Cebrián Jiménez, Pablo (Economía y Hacienda)</vt:lpwstr>
  </property>
  <property fmtid="{D5CDD505-2E9C-101B-9397-08002B2CF9AE}" pid="6" name="_ReviewingToolsShownOnce">
    <vt:lpwstr/>
  </property>
</Properties>
</file>